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テニス\秋以降申し込みファイル\"/>
    </mc:Choice>
  </mc:AlternateContent>
  <xr:revisionPtr revIDLastSave="0" documentId="13_ncr:1_{77057880-32C2-43B5-87D5-AFC4FF86C6E8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県選手権男" sheetId="10" r:id="rId1"/>
    <sheet name="県選手権女" sheetId="15" r:id="rId2"/>
    <sheet name="入力例" sheetId="14" r:id="rId3"/>
  </sheets>
  <definedNames>
    <definedName name="_xlnm.Print_Area" localSheetId="1">県選手権女!$A$1:$Q$39</definedName>
    <definedName name="_xlnm.Print_Area" localSheetId="0">県選手権男!$A$1:$Q$39</definedName>
    <definedName name="_xlnm.Print_Area" localSheetId="2">入力例!$A$1:$R$39</definedName>
  </definedNames>
  <calcPr calcId="181029"/>
</workbook>
</file>

<file path=xl/calcChain.xml><?xml version="1.0" encoding="utf-8"?>
<calcChain xmlns="http://schemas.openxmlformats.org/spreadsheetml/2006/main">
  <c r="AB26" i="15" l="1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8" i="15"/>
  <c r="AB7" i="15"/>
  <c r="AB6" i="15"/>
  <c r="AB5" i="15"/>
  <c r="AB4" i="15"/>
  <c r="AB3" i="15"/>
  <c r="W14" i="15"/>
  <c r="W13" i="15"/>
  <c r="W12" i="15"/>
  <c r="W11" i="15"/>
  <c r="W10" i="15"/>
  <c r="W9" i="15"/>
  <c r="W8" i="15"/>
  <c r="W7" i="15"/>
  <c r="W6" i="15"/>
  <c r="W5" i="15"/>
  <c r="W14" i="10"/>
  <c r="W13" i="10"/>
  <c r="W12" i="10"/>
  <c r="W11" i="10"/>
  <c r="W10" i="10"/>
  <c r="W9" i="10"/>
  <c r="W8" i="10"/>
  <c r="W7" i="10"/>
  <c r="W6" i="10"/>
  <c r="W5" i="10"/>
  <c r="W4" i="10"/>
  <c r="W3" i="10"/>
  <c r="Z26" i="10"/>
  <c r="AB26" i="10"/>
  <c r="AB25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4" i="10"/>
  <c r="AB3" i="10"/>
  <c r="AA8" i="10"/>
  <c r="Z8" i="10"/>
  <c r="V8" i="10"/>
  <c r="U8" i="10"/>
  <c r="AA7" i="10"/>
  <c r="Z7" i="10"/>
  <c r="V7" i="10"/>
  <c r="U7" i="10"/>
  <c r="AA6" i="10"/>
  <c r="Z6" i="10"/>
  <c r="V6" i="10"/>
  <c r="U6" i="10"/>
  <c r="AA5" i="10"/>
  <c r="Z5" i="10"/>
  <c r="V5" i="10"/>
  <c r="U5" i="10"/>
  <c r="AA4" i="10"/>
  <c r="Z4" i="10"/>
  <c r="V4" i="10"/>
  <c r="U4" i="10"/>
  <c r="B1" i="14" l="1"/>
  <c r="B1" i="15"/>
  <c r="E39" i="15" l="1"/>
  <c r="E38" i="15"/>
  <c r="B38" i="15"/>
  <c r="H34" i="15"/>
  <c r="H32" i="15"/>
  <c r="H30" i="15"/>
  <c r="H28" i="15"/>
  <c r="AA26" i="15"/>
  <c r="Z26" i="15"/>
  <c r="H26" i="15"/>
  <c r="AA25" i="15"/>
  <c r="Z25" i="15"/>
  <c r="AA24" i="15"/>
  <c r="Z24" i="15"/>
  <c r="H24" i="15"/>
  <c r="AA23" i="15"/>
  <c r="Z23" i="15"/>
  <c r="AA22" i="15"/>
  <c r="Z22" i="15"/>
  <c r="H22" i="15"/>
  <c r="AA21" i="15"/>
  <c r="Z21" i="15"/>
  <c r="AA20" i="15"/>
  <c r="Z20" i="15"/>
  <c r="H20" i="15"/>
  <c r="AA19" i="15"/>
  <c r="Z19" i="15"/>
  <c r="AA18" i="15"/>
  <c r="Z18" i="15"/>
  <c r="H18" i="15"/>
  <c r="AA17" i="15"/>
  <c r="Z17" i="15"/>
  <c r="AA16" i="15"/>
  <c r="Z16" i="15"/>
  <c r="H16" i="15"/>
  <c r="AA15" i="15"/>
  <c r="Z15" i="15"/>
  <c r="AA14" i="15"/>
  <c r="Z14" i="15"/>
  <c r="V14" i="15"/>
  <c r="U14" i="15"/>
  <c r="H14" i="15"/>
  <c r="W4" i="15" s="1"/>
  <c r="AA13" i="15"/>
  <c r="Z13" i="15"/>
  <c r="V13" i="15"/>
  <c r="U13" i="15"/>
  <c r="AA12" i="15"/>
  <c r="Z12" i="15"/>
  <c r="V12" i="15"/>
  <c r="U12" i="15"/>
  <c r="H12" i="15"/>
  <c r="W3" i="15" s="1"/>
  <c r="AA11" i="15"/>
  <c r="Z11" i="15"/>
  <c r="V11" i="15"/>
  <c r="U11" i="15"/>
  <c r="AA10" i="15"/>
  <c r="Z10" i="15"/>
  <c r="V10" i="15"/>
  <c r="U10" i="15"/>
  <c r="AA9" i="15"/>
  <c r="Z9" i="15"/>
  <c r="V9" i="15"/>
  <c r="U9" i="15"/>
  <c r="AA8" i="15"/>
  <c r="Z8" i="15"/>
  <c r="V8" i="15"/>
  <c r="U8" i="15"/>
  <c r="AA7" i="15"/>
  <c r="Z7" i="15"/>
  <c r="V7" i="15"/>
  <c r="U7" i="15"/>
  <c r="AA6" i="15"/>
  <c r="Z6" i="15"/>
  <c r="V6" i="15"/>
  <c r="U6" i="15"/>
  <c r="AA5" i="15"/>
  <c r="Z5" i="15"/>
  <c r="V5" i="15"/>
  <c r="U5" i="15"/>
  <c r="AA4" i="15"/>
  <c r="Z4" i="15"/>
  <c r="V4" i="15"/>
  <c r="U4" i="15"/>
  <c r="AA3" i="15"/>
  <c r="Z3" i="15"/>
  <c r="V3" i="15"/>
  <c r="U3" i="15"/>
  <c r="AD22" i="14"/>
  <c r="AE22" i="14"/>
  <c r="AF22" i="14"/>
  <c r="Z23" i="10"/>
  <c r="AA23" i="10"/>
  <c r="Z24" i="10"/>
  <c r="AA24" i="10"/>
  <c r="Z25" i="10"/>
  <c r="AA25" i="10"/>
  <c r="AA26" i="10"/>
  <c r="U13" i="10"/>
  <c r="V13" i="10"/>
  <c r="U14" i="10"/>
  <c r="V14" i="10"/>
  <c r="U12" i="10"/>
  <c r="E39" i="14"/>
  <c r="E38" i="14"/>
  <c r="B38" i="14"/>
  <c r="H34" i="14"/>
  <c r="H32" i="14"/>
  <c r="H30" i="14"/>
  <c r="Z12" i="14" s="1"/>
  <c r="H28" i="14"/>
  <c r="Z11" i="14"/>
  <c r="H26" i="14"/>
  <c r="Z10" i="14" s="1"/>
  <c r="H24" i="14"/>
  <c r="Z9" i="14" s="1"/>
  <c r="H22" i="14"/>
  <c r="Z8" i="14" s="1"/>
  <c r="AF21" i="14"/>
  <c r="AE21" i="14"/>
  <c r="AD21" i="14"/>
  <c r="AF20" i="14"/>
  <c r="AE20" i="14"/>
  <c r="AD20" i="14"/>
  <c r="H20" i="14"/>
  <c r="Z7" i="14" s="1"/>
  <c r="AF19" i="14"/>
  <c r="AE19" i="14"/>
  <c r="AD19" i="14"/>
  <c r="AF18" i="14"/>
  <c r="AE18" i="14"/>
  <c r="AD18" i="14"/>
  <c r="H18" i="14"/>
  <c r="Z6" i="14" s="1"/>
  <c r="AF17" i="14"/>
  <c r="AE17" i="14"/>
  <c r="AD17" i="14"/>
  <c r="AF16" i="14"/>
  <c r="AE16" i="14"/>
  <c r="AD16" i="14"/>
  <c r="H16" i="14"/>
  <c r="Z5" i="14" s="1"/>
  <c r="AF15" i="14"/>
  <c r="AE15" i="14"/>
  <c r="AD15" i="14"/>
  <c r="AF14" i="14"/>
  <c r="AE14" i="14"/>
  <c r="AD14" i="14"/>
  <c r="H14" i="14"/>
  <c r="Z4" i="14" s="1"/>
  <c r="AF13" i="14"/>
  <c r="AE13" i="14"/>
  <c r="AD13" i="14"/>
  <c r="AF12" i="14"/>
  <c r="AE12" i="14"/>
  <c r="AD12" i="14"/>
  <c r="Y12" i="14"/>
  <c r="X12" i="14"/>
  <c r="H12" i="14"/>
  <c r="Z3" i="14" s="1"/>
  <c r="AF11" i="14"/>
  <c r="AE11" i="14"/>
  <c r="AD11" i="14"/>
  <c r="Y11" i="14"/>
  <c r="X11" i="14"/>
  <c r="AF10" i="14"/>
  <c r="AE10" i="14"/>
  <c r="AD10" i="14"/>
  <c r="Y10" i="14"/>
  <c r="X10" i="14"/>
  <c r="AF9" i="14"/>
  <c r="AE9" i="14"/>
  <c r="AD9" i="14"/>
  <c r="Y9" i="14"/>
  <c r="X9" i="14"/>
  <c r="AF8" i="14"/>
  <c r="AE8" i="14"/>
  <c r="AD8" i="14"/>
  <c r="Y8" i="14"/>
  <c r="X8" i="14"/>
  <c r="AF7" i="14"/>
  <c r="AE7" i="14"/>
  <c r="AD7" i="14"/>
  <c r="Y7" i="14"/>
  <c r="X7" i="14"/>
  <c r="AF6" i="14"/>
  <c r="AE6" i="14"/>
  <c r="AD6" i="14"/>
  <c r="Y6" i="14"/>
  <c r="X6" i="14"/>
  <c r="AF5" i="14"/>
  <c r="AE5" i="14"/>
  <c r="AD5" i="14"/>
  <c r="Y5" i="14"/>
  <c r="X5" i="14"/>
  <c r="AF4" i="14"/>
  <c r="AE4" i="14"/>
  <c r="AD4" i="14"/>
  <c r="Y4" i="14"/>
  <c r="X4" i="14"/>
  <c r="AF3" i="14"/>
  <c r="AE3" i="14"/>
  <c r="AD3" i="14"/>
  <c r="Y3" i="14"/>
  <c r="X3" i="14"/>
  <c r="H32" i="10"/>
  <c r="H34" i="10"/>
  <c r="H2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3" i="10"/>
  <c r="U11" i="10"/>
  <c r="U10" i="10"/>
  <c r="U9" i="10"/>
  <c r="U3" i="10"/>
  <c r="V9" i="10"/>
  <c r="V10" i="10"/>
  <c r="V11" i="10"/>
  <c r="V12" i="10"/>
  <c r="AA15" i="10"/>
  <c r="AA16" i="10"/>
  <c r="AA17" i="10"/>
  <c r="AA18" i="10"/>
  <c r="AA19" i="10"/>
  <c r="AA20" i="10"/>
  <c r="AA21" i="10"/>
  <c r="AA22" i="10"/>
  <c r="AA11" i="10"/>
  <c r="AA12" i="10"/>
  <c r="AA13" i="10"/>
  <c r="AA14" i="10"/>
  <c r="AA10" i="10"/>
  <c r="AA9" i="10"/>
  <c r="AA3" i="10"/>
  <c r="V3" i="10"/>
  <c r="H12" i="10"/>
  <c r="H24" i="10"/>
  <c r="H26" i="10"/>
  <c r="H30" i="10"/>
  <c r="H22" i="10"/>
  <c r="H20" i="10"/>
  <c r="H18" i="10"/>
  <c r="H16" i="10"/>
  <c r="H14" i="10"/>
  <c r="E39" i="10"/>
  <c r="E38" i="10"/>
  <c r="B38" i="10"/>
</calcChain>
</file>

<file path=xl/sharedStrings.xml><?xml version="1.0" encoding="utf-8"?>
<sst xmlns="http://schemas.openxmlformats.org/spreadsheetml/2006/main" count="450" uniqueCount="108">
  <si>
    <t>学校名</t>
    <rPh sb="0" eb="3">
      <t>ガッコウメイ</t>
    </rPh>
    <phoneticPr fontId="2"/>
  </si>
  <si>
    <t>電話</t>
    <rPh sb="0" eb="2">
      <t>デンワ</t>
    </rPh>
    <phoneticPr fontId="2"/>
  </si>
  <si>
    <t>引率責任者</t>
    <rPh sb="0" eb="2">
      <t>インソツ</t>
    </rPh>
    <rPh sb="2" eb="5">
      <t>セキニンシャ</t>
    </rPh>
    <phoneticPr fontId="2"/>
  </si>
  <si>
    <t>男子　・　女子</t>
    <rPh sb="0" eb="2">
      <t>ダンシ</t>
    </rPh>
    <rPh sb="5" eb="7">
      <t>ジョシ</t>
    </rPh>
    <phoneticPr fontId="2"/>
  </si>
  <si>
    <t>女子</t>
    <rPh sb="0" eb="2">
      <t>ジョシ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</si>
  <si>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</si>
  <si>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</si>
  <si>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ダブルス　ドロー用</t>
    <rPh sb="8" eb="9">
      <t>ヨウ</t>
    </rPh>
    <phoneticPr fontId="2"/>
  </si>
  <si>
    <t>Ａ</t>
    <phoneticPr fontId="2"/>
  </si>
  <si>
    <t>シングルス　ドロー用</t>
    <rPh sb="9" eb="10">
      <t>ヨウ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</si>
  <si>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</si>
  <si>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</si>
  <si>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</si>
  <si>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</si>
  <si>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</si>
  <si>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Ｎｏ．３</t>
  </si>
  <si>
    <t>Ｎｏ．４</t>
  </si>
  <si>
    <t>Ｎｏ．５</t>
  </si>
  <si>
    <t>３位</t>
    <rPh sb="1" eb="2">
      <t>イ</t>
    </rPh>
    <phoneticPr fontId="2"/>
  </si>
  <si>
    <t>地区</t>
    <rPh sb="0" eb="2">
      <t>チク</t>
    </rPh>
    <phoneticPr fontId="2"/>
  </si>
  <si>
    <t>（上・中・下・新）</t>
    <rPh sb="1" eb="2">
      <t>ウエ</t>
    </rPh>
    <rPh sb="3" eb="4">
      <t>ナカ</t>
    </rPh>
    <rPh sb="5" eb="6">
      <t>シタ</t>
    </rPh>
    <rPh sb="7" eb="8">
      <t>シン</t>
    </rPh>
    <phoneticPr fontId="2"/>
  </si>
  <si>
    <t>男子</t>
    <rPh sb="0" eb="2">
      <t>ダンシ</t>
    </rPh>
    <phoneticPr fontId="2"/>
  </si>
  <si>
    <t>中</t>
    <rPh sb="0" eb="1">
      <t>ナカ</t>
    </rPh>
    <phoneticPr fontId="2"/>
  </si>
  <si>
    <t>下</t>
    <rPh sb="0" eb="1">
      <t>シタ</t>
    </rPh>
    <phoneticPr fontId="2"/>
  </si>
  <si>
    <t>新</t>
    <rPh sb="0" eb="1">
      <t>シン</t>
    </rPh>
    <phoneticPr fontId="2"/>
  </si>
  <si>
    <t>学校長名</t>
    <rPh sb="0" eb="3">
      <t>ガッコウチョウ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</si>
  <si>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</si>
  <si>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〒</t>
    <phoneticPr fontId="2"/>
  </si>
  <si>
    <t>新潟県テニス協会会長　様</t>
    <rPh sb="0" eb="3">
      <t>ニイガタケン</t>
    </rPh>
    <rPh sb="6" eb="8">
      <t>キョウカイ</t>
    </rPh>
    <rPh sb="8" eb="10">
      <t>カイチョウ</t>
    </rPh>
    <rPh sb="11" eb="12">
      <t>サマ</t>
    </rPh>
    <phoneticPr fontId="2"/>
  </si>
  <si>
    <t>申込み責任者</t>
    <rPh sb="0" eb="2">
      <t>モウシコ</t>
    </rPh>
    <rPh sb="3" eb="6">
      <t>セキニンシャ</t>
    </rPh>
    <phoneticPr fontId="2"/>
  </si>
  <si>
    <t>緊急連絡先</t>
    <rPh sb="0" eb="2">
      <t>キンキュウ</t>
    </rPh>
    <rPh sb="2" eb="5">
      <t>レンラクサキ</t>
    </rPh>
    <phoneticPr fontId="2"/>
  </si>
  <si>
    <t>順位</t>
    <rPh sb="0" eb="2">
      <t>ジュンイ</t>
    </rPh>
    <phoneticPr fontId="2"/>
  </si>
  <si>
    <t>Ｎｏ．１</t>
    <phoneticPr fontId="2"/>
  </si>
  <si>
    <t>Ｎｏ．２</t>
    <phoneticPr fontId="2"/>
  </si>
  <si>
    <t>Ｎｏ．６</t>
  </si>
  <si>
    <t>Ｎｏ．７</t>
  </si>
  <si>
    <t>Ｎｏ．８</t>
  </si>
  <si>
    <t>上</t>
    <rPh sb="0" eb="1">
      <t>ジョウ</t>
    </rPh>
    <phoneticPr fontId="2"/>
  </si>
  <si>
    <t>選手名</t>
    <rPh sb="0" eb="3">
      <t>センシュメイ</t>
    </rPh>
    <phoneticPr fontId="2"/>
  </si>
  <si>
    <t>ＦＡＸ</t>
    <phoneticPr fontId="2"/>
  </si>
  <si>
    <t>ダブルス１</t>
    <phoneticPr fontId="2"/>
  </si>
  <si>
    <t>Ｂ</t>
    <phoneticPr fontId="2"/>
  </si>
  <si>
    <t>ダブルス２</t>
  </si>
  <si>
    <t>ダブルス３</t>
    <phoneticPr fontId="2"/>
  </si>
  <si>
    <t>ダブルス４</t>
    <phoneticPr fontId="2"/>
  </si>
  <si>
    <t>ダブルス５</t>
  </si>
  <si>
    <t>ダブルス６</t>
  </si>
  <si>
    <t>ダブルス７</t>
  </si>
  <si>
    <t>ダブルス８</t>
  </si>
  <si>
    <t>上記の者が標記大会に出場することを認め、参加申込みをいたします。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rPh sb="20" eb="22">
      <t>サンカ</t>
    </rPh>
    <rPh sb="22" eb="24">
      <t>モウシコミ</t>
    </rPh>
    <phoneticPr fontId="2"/>
  </si>
  <si>
    <t>４位</t>
    <rPh sb="1" eb="2">
      <t>イ</t>
    </rPh>
    <phoneticPr fontId="2"/>
  </si>
  <si>
    <t>ベスト８</t>
    <phoneticPr fontId="2"/>
  </si>
  <si>
    <t>ベスト１６</t>
    <phoneticPr fontId="2"/>
  </si>
  <si>
    <t>１位</t>
    <rPh sb="1" eb="2">
      <t>イ</t>
    </rPh>
    <phoneticPr fontId="11"/>
  </si>
  <si>
    <t>２位</t>
    <rPh sb="1" eb="2">
      <t>イ</t>
    </rPh>
    <phoneticPr fontId="11"/>
  </si>
  <si>
    <t>ベスト４</t>
  </si>
  <si>
    <t>ベスト８</t>
  </si>
  <si>
    <t>合計</t>
    <rPh sb="0" eb="2">
      <t>ゴウケイ</t>
    </rPh>
    <phoneticPr fontId="2"/>
  </si>
  <si>
    <t>新津</t>
    <rPh sb="0" eb="2">
      <t>ニイツ</t>
    </rPh>
    <phoneticPr fontId="2"/>
  </si>
  <si>
    <t>0250-22-****</t>
    <phoneticPr fontId="2"/>
  </si>
  <si>
    <t>950-0922</t>
    <phoneticPr fontId="2"/>
  </si>
  <si>
    <t>ベスト16</t>
    <phoneticPr fontId="2"/>
  </si>
  <si>
    <t>ベスト３２</t>
    <phoneticPr fontId="2"/>
  </si>
  <si>
    <t>↑これより右は、運営上の場所なので進入禁止</t>
    <rPh sb="5" eb="6">
      <t>ミギ</t>
    </rPh>
    <rPh sb="8" eb="10">
      <t>ウンエイ</t>
    </rPh>
    <rPh sb="10" eb="11">
      <t>ジョウ</t>
    </rPh>
    <rPh sb="12" eb="14">
      <t>バショ</t>
    </rPh>
    <rPh sb="17" eb="19">
      <t>シンニュウ</t>
    </rPh>
    <rPh sb="19" eb="21">
      <t>キンシ</t>
    </rPh>
    <phoneticPr fontId="2"/>
  </si>
  <si>
    <t>Ｎｏ．９</t>
  </si>
  <si>
    <t>Ｎｏ．１０</t>
  </si>
  <si>
    <t>Ｎｏ．１１</t>
  </si>
  <si>
    <t>Ｎｏ．１２</t>
  </si>
  <si>
    <t>Ｎｏ．１３</t>
  </si>
  <si>
    <t>Ｎｏ．１４</t>
  </si>
  <si>
    <t>Ｎｏ．１５</t>
  </si>
  <si>
    <t>Ｎｏ．１６</t>
  </si>
  <si>
    <t>ダブルス９</t>
  </si>
  <si>
    <t>ダブルス１０</t>
  </si>
  <si>
    <t>Ｎｏ．１７</t>
  </si>
  <si>
    <t>Ｎｏ．１８</t>
  </si>
  <si>
    <t>Ｎｏ．１９</t>
  </si>
  <si>
    <t>Ｎｏ．２０</t>
  </si>
  <si>
    <t>ダブルスポイント</t>
    <phoneticPr fontId="2"/>
  </si>
  <si>
    <t>シングルスポイント</t>
    <phoneticPr fontId="2"/>
  </si>
  <si>
    <t>①</t>
  </si>
  <si>
    <t>①</t>
    <phoneticPr fontId="2"/>
  </si>
  <si>
    <t>②</t>
  </si>
  <si>
    <t>②</t>
    <phoneticPr fontId="2"/>
  </si>
  <si>
    <t>鈴木△△</t>
    <rPh sb="0" eb="2">
      <t>スズキ</t>
    </rPh>
    <phoneticPr fontId="2"/>
  </si>
  <si>
    <t>鈴木□□</t>
    <rPh sb="0" eb="2">
      <t>スズキ</t>
    </rPh>
    <phoneticPr fontId="2"/>
  </si>
  <si>
    <t>佐藤○○</t>
    <rPh sb="0" eb="2">
      <t>サトウ</t>
    </rPh>
    <phoneticPr fontId="2"/>
  </si>
  <si>
    <t>鈴木○○</t>
    <rPh sb="0" eb="2">
      <t>スズキ</t>
    </rPh>
    <phoneticPr fontId="2"/>
  </si>
  <si>
    <t>ストレートインにチェック</t>
    <phoneticPr fontId="2"/>
  </si>
  <si>
    <t>秋地区結果</t>
    <rPh sb="0" eb="1">
      <t>アキ</t>
    </rPh>
    <rPh sb="1" eb="3">
      <t>チク</t>
    </rPh>
    <rPh sb="3" eb="5">
      <t>ケッカ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</si>
  <si>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</si>
  <si>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</si>
  <si>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ベスト４</t>
    <phoneticPr fontId="2"/>
  </si>
  <si>
    <t>その他</t>
    <rPh sb="2" eb="3">
      <t>タ</t>
    </rPh>
    <phoneticPr fontId="2"/>
  </si>
  <si>
    <t>ダブルス１１</t>
  </si>
  <si>
    <t>ダブルス１２</t>
  </si>
  <si>
    <t>Ｎｏ．２１</t>
  </si>
  <si>
    <t>Ｎｏ．２２</t>
  </si>
  <si>
    <t>Ｎｏ．２３</t>
  </si>
  <si>
    <t>Ｎｏ．２４</t>
  </si>
  <si>
    <t>新潟市秋葉区３－５</t>
    <phoneticPr fontId="2"/>
  </si>
  <si>
    <t>0250-22-****</t>
  </si>
  <si>
    <t>090-900-****</t>
    <phoneticPr fontId="2"/>
  </si>
  <si>
    <t>西田○○</t>
    <phoneticPr fontId="2"/>
  </si>
  <si>
    <t>ストレートインにチェック</t>
    <phoneticPr fontId="2"/>
  </si>
  <si>
    <t>県ポイント</t>
    <rPh sb="0" eb="1">
      <t>ケン</t>
    </rPh>
    <phoneticPr fontId="2"/>
  </si>
  <si>
    <t>地区委員入力</t>
    <rPh sb="0" eb="2">
      <t>チク</t>
    </rPh>
    <rPh sb="2" eb="4">
      <t>イイン</t>
    </rPh>
    <rPh sb="4" eb="6">
      <t>ニュウリョク</t>
    </rPh>
    <phoneticPr fontId="2"/>
  </si>
  <si>
    <t>令和6年度新潟県高等学校テニス選手権大会　申込書</t>
    <rPh sb="0" eb="2">
      <t>レイワ</t>
    </rPh>
    <rPh sb="3" eb="5">
      <t>ネンド</t>
    </rPh>
    <rPh sb="5" eb="8">
      <t>ニイガタケン</t>
    </rPh>
    <rPh sb="8" eb="10">
      <t>コウトウ</t>
    </rPh>
    <rPh sb="10" eb="12">
      <t>ガッコウ</t>
    </rPh>
    <rPh sb="15" eb="18">
      <t>センシュケン</t>
    </rPh>
    <rPh sb="18" eb="20">
      <t>タイカイ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</si>
</sst>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EE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3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4" xfId="0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4" borderId="13" xfId="0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top" wrapText="1" shrinkToFi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left" vertical="top" wrapText="1" shrinkToFi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5" xfId="0" applyFont="1" applyBorder="1" applyProtection="1">
      <alignment vertical="center"/>
      <protection locked="0"/>
    </xf>
    <xf numFmtId="0" fontId="0" fillId="7" borderId="0" xfId="0" applyFill="1">
      <alignment vertical="center"/>
    </xf>
    <xf numFmtId="0" fontId="0" fillId="2" borderId="16" xfId="0" applyFill="1" applyBorder="1" applyAlignment="1">
      <alignment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4" xfId="0" applyFill="1" applyBorder="1" applyAlignment="1">
      <alignment vertical="center" shrinkToFit="1"/>
    </xf>
    <xf numFmtId="0" fontId="0" fillId="7" borderId="20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14" xfId="0" applyFill="1" applyBorder="1" applyAlignment="1">
      <alignment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7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vertical="center" shrinkToFit="1"/>
    </xf>
    <xf numFmtId="0" fontId="0" fillId="7" borderId="23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vertical="center" shrinkToFit="1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shrinkToFit="1"/>
      <protection locked="0"/>
    </xf>
    <xf numFmtId="0" fontId="7" fillId="8" borderId="1" xfId="0" applyFont="1" applyFill="1" applyBorder="1" applyAlignment="1" applyProtection="1">
      <alignment horizontal="center" vertical="center" shrinkToFit="1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2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 shrinkToFit="1"/>
      <protection locked="0"/>
    </xf>
    <xf numFmtId="0" fontId="5" fillId="8" borderId="25" xfId="0" applyFont="1" applyFill="1" applyBorder="1" applyAlignment="1" applyProtection="1">
      <alignment horizontal="center" vertical="center" shrinkToFit="1"/>
      <protection locked="0"/>
    </xf>
    <xf numFmtId="0" fontId="5" fillId="8" borderId="2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left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24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left" vertical="center"/>
    </xf>
    <xf numFmtId="0" fontId="12" fillId="6" borderId="0" xfId="0" applyFont="1" applyFill="1" applyAlignment="1">
      <alignment horizontal="center" vertical="center" textRotation="255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 shrinkToFit="1"/>
      <protection locked="0"/>
    </xf>
    <xf numFmtId="0" fontId="7" fillId="8" borderId="24" xfId="0" applyFont="1" applyFill="1" applyBorder="1" applyAlignment="1" applyProtection="1">
      <alignment horizontal="center" vertical="center" shrinkToFit="1"/>
      <protection locked="0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24" xfId="0" applyFont="1" applyFill="1" applyBorder="1" applyAlignment="1" applyProtection="1">
      <alignment horizontal="center" vertical="center"/>
      <protection locked="0"/>
    </xf>
    <xf numFmtId="0" fontId="9" fillId="8" borderId="25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 applyProtection="1">
      <alignment horizontal="center" vertical="center" shrinkToFit="1"/>
      <protection locked="0"/>
    </xf>
    <xf numFmtId="0" fontId="5" fillId="4" borderId="25" xfId="0" applyFont="1" applyFill="1" applyBorder="1" applyAlignment="1" applyProtection="1">
      <alignment horizontal="center" vertical="center" shrinkToFit="1"/>
      <protection locked="0"/>
    </xf>
    <xf numFmtId="0" fontId="5" fillId="4" borderId="24" xfId="0" applyFont="1" applyFill="1" applyBorder="1" applyAlignment="1" applyProtection="1">
      <alignment horizontal="center" vertical="center" shrinkToFit="1"/>
      <protection locked="0"/>
    </xf>
    <xf numFmtId="0" fontId="9" fillId="9" borderId="2" xfId="0" applyFont="1" applyFill="1" applyBorder="1" applyAlignment="1" applyProtection="1">
      <alignment horizontal="center" vertical="center"/>
      <protection locked="0"/>
    </xf>
    <xf numFmtId="0" fontId="9" fillId="9" borderId="24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25" xfId="0" applyFont="1" applyFill="1" applyBorder="1" applyAlignment="1" applyProtection="1">
      <alignment horizontal="center" vertical="center"/>
      <protection locked="0"/>
    </xf>
    <xf numFmtId="0" fontId="5" fillId="9" borderId="24" xfId="0" applyFont="1" applyFill="1" applyBorder="1" applyAlignment="1" applyProtection="1">
      <alignment horizontal="center" vertical="center"/>
      <protection locked="0"/>
    </xf>
    <xf numFmtId="0" fontId="5" fillId="9" borderId="14" xfId="0" applyFont="1" applyFill="1" applyBorder="1" applyAlignment="1" applyProtection="1">
      <alignment horizontal="center" vertical="center" shrinkToFit="1"/>
      <protection locked="0"/>
    </xf>
    <xf numFmtId="0" fontId="5" fillId="9" borderId="2" xfId="0" applyFont="1" applyFill="1" applyBorder="1" applyAlignment="1" applyProtection="1">
      <alignment horizontal="center" vertical="center" shrinkToFit="1"/>
      <protection locked="0"/>
    </xf>
    <xf numFmtId="0" fontId="5" fillId="9" borderId="25" xfId="0" applyFont="1" applyFill="1" applyBorder="1" applyAlignment="1" applyProtection="1">
      <alignment horizontal="center" vertical="center" shrinkToFit="1"/>
      <protection locked="0"/>
    </xf>
    <xf numFmtId="0" fontId="5" fillId="9" borderId="24" xfId="0" applyFont="1" applyFill="1" applyBorder="1" applyAlignment="1" applyProtection="1">
      <alignment horizontal="center" vertical="center" shrinkToFit="1"/>
      <protection locked="0"/>
    </xf>
    <xf numFmtId="0" fontId="9" fillId="9" borderId="25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 applyProtection="1">
      <alignment horizontal="center" vertical="center" shrinkToFit="1"/>
      <protection locked="0"/>
    </xf>
    <xf numFmtId="0" fontId="7" fillId="9" borderId="24" xfId="0" applyFont="1" applyFill="1" applyBorder="1" applyAlignment="1" applyProtection="1">
      <alignment horizontal="center" vertical="center" shrinkToFi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shrinkToFit="1"/>
      <protection locked="0"/>
    </xf>
    <xf numFmtId="0" fontId="7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7" fillId="9" borderId="24" xfId="0" applyFont="1" applyFill="1" applyBorder="1" applyAlignment="1" applyProtection="1">
      <alignment horizontal="center" vertical="center"/>
      <protection locked="0"/>
    </xf>
    <xf numFmtId="0" fontId="7" fillId="9" borderId="14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38</xdr:row>
      <xdr:rowOff>34925</xdr:rowOff>
    </xdr:from>
    <xdr:to>
      <xdr:col>7</xdr:col>
      <xdr:colOff>428625</xdr:colOff>
      <xdr:row>39</xdr:row>
      <xdr:rowOff>3969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943475" y="9455150"/>
          <a:ext cx="304800" cy="2643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787" name="Rectangle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5445124" y="124777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57150</xdr:rowOff>
        </xdr:from>
        <xdr:to>
          <xdr:col>9</xdr:col>
          <xdr:colOff>495300</xdr:colOff>
          <xdr:row>11</xdr:row>
          <xdr:rowOff>295275</xdr:rowOff>
        </xdr:to>
        <xdr:sp macro="" textlink="">
          <xdr:nvSpPr>
            <xdr:cNvPr id="19043" name="Check Box 1635" hidden="1">
              <a:extLst>
                <a:ext uri="{63B3BB69-23CF-44E3-9099-C40C66FF867C}">
                  <a14:compatExt spid="_x0000_s19043"/>
                </a:ext>
                <a:ext uri="{FF2B5EF4-FFF2-40B4-BE49-F238E27FC236}">
                  <a16:creationId xmlns:a16="http://schemas.microsoft.com/office/drawing/2014/main" id="{00000000-0008-0000-0000-00006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57150</xdr:rowOff>
        </xdr:from>
        <xdr:to>
          <xdr:col>9</xdr:col>
          <xdr:colOff>495300</xdr:colOff>
          <xdr:row>12</xdr:row>
          <xdr:rowOff>295275</xdr:rowOff>
        </xdr:to>
        <xdr:sp macro="" textlink="">
          <xdr:nvSpPr>
            <xdr:cNvPr id="19044" name="Check Box 1636" hidden="1">
              <a:extLst>
                <a:ext uri="{63B3BB69-23CF-44E3-9099-C40C66FF867C}">
                  <a14:compatExt spid="_x0000_s19044"/>
                </a:ext>
                <a:ext uri="{FF2B5EF4-FFF2-40B4-BE49-F238E27FC236}">
                  <a16:creationId xmlns:a16="http://schemas.microsoft.com/office/drawing/2014/main" id="{00000000-0008-0000-0000-00006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57150</xdr:rowOff>
        </xdr:from>
        <xdr:to>
          <xdr:col>9</xdr:col>
          <xdr:colOff>495300</xdr:colOff>
          <xdr:row>13</xdr:row>
          <xdr:rowOff>295275</xdr:rowOff>
        </xdr:to>
        <xdr:sp macro="" textlink="">
          <xdr:nvSpPr>
            <xdr:cNvPr id="19045" name="Check Box 1637" hidden="1">
              <a:extLst>
                <a:ext uri="{63B3BB69-23CF-44E3-9099-C40C66FF867C}">
                  <a14:compatExt spid="_x0000_s19045"/>
                </a:ext>
                <a:ext uri="{FF2B5EF4-FFF2-40B4-BE49-F238E27FC236}">
                  <a16:creationId xmlns:a16="http://schemas.microsoft.com/office/drawing/2014/main" id="{00000000-0008-0000-0000-00006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57150</xdr:rowOff>
        </xdr:from>
        <xdr:to>
          <xdr:col>9</xdr:col>
          <xdr:colOff>495300</xdr:colOff>
          <xdr:row>14</xdr:row>
          <xdr:rowOff>295275</xdr:rowOff>
        </xdr:to>
        <xdr:sp macro="" textlink="">
          <xdr:nvSpPr>
            <xdr:cNvPr id="19046" name="Check Box 1638" hidden="1">
              <a:extLst>
                <a:ext uri="{63B3BB69-23CF-44E3-9099-C40C66FF867C}">
                  <a14:compatExt spid="_x0000_s19046"/>
                </a:ext>
                <a:ext uri="{FF2B5EF4-FFF2-40B4-BE49-F238E27FC236}">
                  <a16:creationId xmlns:a16="http://schemas.microsoft.com/office/drawing/2014/main" id="{00000000-0008-0000-0000-00006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15</xdr:row>
          <xdr:rowOff>57150</xdr:rowOff>
        </xdr:from>
        <xdr:to>
          <xdr:col>9</xdr:col>
          <xdr:colOff>495300</xdr:colOff>
          <xdr:row>15</xdr:row>
          <xdr:rowOff>295275</xdr:rowOff>
        </xdr:to>
        <xdr:sp macro="" textlink="">
          <xdr:nvSpPr>
            <xdr:cNvPr id="19047" name="Check Box 1639" hidden="1">
              <a:extLst>
                <a:ext uri="{63B3BB69-23CF-44E3-9099-C40C66FF867C}">
                  <a14:compatExt spid="_x0000_s19047"/>
                </a:ext>
                <a:ext uri="{FF2B5EF4-FFF2-40B4-BE49-F238E27FC236}">
                  <a16:creationId xmlns:a16="http://schemas.microsoft.com/office/drawing/2014/main" id="{00000000-0008-0000-0000-00006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57150</xdr:rowOff>
        </xdr:from>
        <xdr:to>
          <xdr:col>9</xdr:col>
          <xdr:colOff>495300</xdr:colOff>
          <xdr:row>16</xdr:row>
          <xdr:rowOff>295275</xdr:rowOff>
        </xdr:to>
        <xdr:sp macro="" textlink="">
          <xdr:nvSpPr>
            <xdr:cNvPr id="19048" name="Check Box 1640" hidden="1">
              <a:extLst>
                <a:ext uri="{63B3BB69-23CF-44E3-9099-C40C66FF867C}">
                  <a14:compatExt spid="_x0000_s19048"/>
                </a:ext>
                <a:ext uri="{FF2B5EF4-FFF2-40B4-BE49-F238E27FC236}">
                  <a16:creationId xmlns:a16="http://schemas.microsoft.com/office/drawing/2014/main" id="{00000000-0008-0000-0000-00006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57150</xdr:rowOff>
        </xdr:from>
        <xdr:to>
          <xdr:col>9</xdr:col>
          <xdr:colOff>495300</xdr:colOff>
          <xdr:row>17</xdr:row>
          <xdr:rowOff>295275</xdr:rowOff>
        </xdr:to>
        <xdr:sp macro="" textlink="">
          <xdr:nvSpPr>
            <xdr:cNvPr id="19049" name="Check Box 1641" hidden="1">
              <a:extLst>
                <a:ext uri="{63B3BB69-23CF-44E3-9099-C40C66FF867C}">
                  <a14:compatExt spid="_x0000_s19049"/>
                </a:ext>
                <a:ext uri="{FF2B5EF4-FFF2-40B4-BE49-F238E27FC236}">
                  <a16:creationId xmlns:a16="http://schemas.microsoft.com/office/drawing/2014/main" id="{00000000-0008-0000-0000-00006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57150</xdr:rowOff>
        </xdr:from>
        <xdr:to>
          <xdr:col>9</xdr:col>
          <xdr:colOff>495300</xdr:colOff>
          <xdr:row>18</xdr:row>
          <xdr:rowOff>295275</xdr:rowOff>
        </xdr:to>
        <xdr:sp macro="" textlink="">
          <xdr:nvSpPr>
            <xdr:cNvPr id="19050" name="Check Box 1642" hidden="1">
              <a:extLst>
                <a:ext uri="{63B3BB69-23CF-44E3-9099-C40C66FF867C}">
                  <a14:compatExt spid="_x0000_s19050"/>
                </a:ext>
                <a:ext uri="{FF2B5EF4-FFF2-40B4-BE49-F238E27FC236}">
                  <a16:creationId xmlns:a16="http://schemas.microsoft.com/office/drawing/2014/main" id="{00000000-0008-0000-0000-00006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19</xdr:row>
          <xdr:rowOff>57150</xdr:rowOff>
        </xdr:from>
        <xdr:to>
          <xdr:col>9</xdr:col>
          <xdr:colOff>495300</xdr:colOff>
          <xdr:row>19</xdr:row>
          <xdr:rowOff>295275</xdr:rowOff>
        </xdr:to>
        <xdr:sp macro="" textlink="">
          <xdr:nvSpPr>
            <xdr:cNvPr id="19051" name="Check Box 1643" hidden="1">
              <a:extLst>
                <a:ext uri="{63B3BB69-23CF-44E3-9099-C40C66FF867C}">
                  <a14:compatExt spid="_x0000_s19051"/>
                </a:ext>
                <a:ext uri="{FF2B5EF4-FFF2-40B4-BE49-F238E27FC236}">
                  <a16:creationId xmlns:a16="http://schemas.microsoft.com/office/drawing/2014/main" id="{00000000-0008-0000-0000-00006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20</xdr:row>
          <xdr:rowOff>57150</xdr:rowOff>
        </xdr:from>
        <xdr:to>
          <xdr:col>9</xdr:col>
          <xdr:colOff>495300</xdr:colOff>
          <xdr:row>20</xdr:row>
          <xdr:rowOff>295275</xdr:rowOff>
        </xdr:to>
        <xdr:sp macro="" textlink="">
          <xdr:nvSpPr>
            <xdr:cNvPr id="19052" name="Check Box 1644" hidden="1">
              <a:extLst>
                <a:ext uri="{63B3BB69-23CF-44E3-9099-C40C66FF867C}">
                  <a14:compatExt spid="_x0000_s19052"/>
                </a:ext>
                <a:ext uri="{FF2B5EF4-FFF2-40B4-BE49-F238E27FC236}">
                  <a16:creationId xmlns:a16="http://schemas.microsoft.com/office/drawing/2014/main" id="{00000000-0008-0000-0000-00006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57150</xdr:rowOff>
        </xdr:from>
        <xdr:to>
          <xdr:col>9</xdr:col>
          <xdr:colOff>495300</xdr:colOff>
          <xdr:row>21</xdr:row>
          <xdr:rowOff>295275</xdr:rowOff>
        </xdr:to>
        <xdr:sp macro="" textlink="">
          <xdr:nvSpPr>
            <xdr:cNvPr id="19053" name="Check Box 1645" hidden="1">
              <a:extLst>
                <a:ext uri="{63B3BB69-23CF-44E3-9099-C40C66FF867C}">
                  <a14:compatExt spid="_x0000_s19053"/>
                </a:ext>
                <a:ext uri="{FF2B5EF4-FFF2-40B4-BE49-F238E27FC236}">
                  <a16:creationId xmlns:a16="http://schemas.microsoft.com/office/drawing/2014/main" id="{00000000-0008-0000-0000-00006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22</xdr:row>
          <xdr:rowOff>57150</xdr:rowOff>
        </xdr:from>
        <xdr:to>
          <xdr:col>9</xdr:col>
          <xdr:colOff>495300</xdr:colOff>
          <xdr:row>22</xdr:row>
          <xdr:rowOff>295275</xdr:rowOff>
        </xdr:to>
        <xdr:sp macro="" textlink="">
          <xdr:nvSpPr>
            <xdr:cNvPr id="19054" name="Check Box 1646" hidden="1">
              <a:extLst>
                <a:ext uri="{63B3BB69-23CF-44E3-9099-C40C66FF867C}">
                  <a14:compatExt spid="_x0000_s19054"/>
                </a:ext>
                <a:ext uri="{FF2B5EF4-FFF2-40B4-BE49-F238E27FC236}">
                  <a16:creationId xmlns:a16="http://schemas.microsoft.com/office/drawing/2014/main" id="{00000000-0008-0000-0000-00006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57150</xdr:rowOff>
        </xdr:from>
        <xdr:to>
          <xdr:col>9</xdr:col>
          <xdr:colOff>495300</xdr:colOff>
          <xdr:row>23</xdr:row>
          <xdr:rowOff>295275</xdr:rowOff>
        </xdr:to>
        <xdr:sp macro="" textlink="">
          <xdr:nvSpPr>
            <xdr:cNvPr id="19055" name="Check Box 1647" hidden="1">
              <a:extLst>
                <a:ext uri="{63B3BB69-23CF-44E3-9099-C40C66FF867C}">
                  <a14:compatExt spid="_x0000_s19055"/>
                </a:ext>
                <a:ext uri="{FF2B5EF4-FFF2-40B4-BE49-F238E27FC236}">
                  <a16:creationId xmlns:a16="http://schemas.microsoft.com/office/drawing/2014/main" id="{00000000-0008-0000-0000-00006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57150</xdr:rowOff>
        </xdr:from>
        <xdr:to>
          <xdr:col>9</xdr:col>
          <xdr:colOff>495300</xdr:colOff>
          <xdr:row>24</xdr:row>
          <xdr:rowOff>295275</xdr:rowOff>
        </xdr:to>
        <xdr:sp macro="" textlink="">
          <xdr:nvSpPr>
            <xdr:cNvPr id="19056" name="Check Box 1648" hidden="1">
              <a:extLst>
                <a:ext uri="{63B3BB69-23CF-44E3-9099-C40C66FF867C}">
                  <a14:compatExt spid="_x0000_s19056"/>
                </a:ext>
                <a:ext uri="{FF2B5EF4-FFF2-40B4-BE49-F238E27FC236}">
                  <a16:creationId xmlns:a16="http://schemas.microsoft.com/office/drawing/2014/main" id="{00000000-0008-0000-0000-00007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57150</xdr:rowOff>
        </xdr:from>
        <xdr:to>
          <xdr:col>9</xdr:col>
          <xdr:colOff>495300</xdr:colOff>
          <xdr:row>25</xdr:row>
          <xdr:rowOff>295275</xdr:rowOff>
        </xdr:to>
        <xdr:sp macro="" textlink="">
          <xdr:nvSpPr>
            <xdr:cNvPr id="19057" name="Check Box 1649" hidden="1">
              <a:extLst>
                <a:ext uri="{63B3BB69-23CF-44E3-9099-C40C66FF867C}">
                  <a14:compatExt spid="_x0000_s19057"/>
                </a:ext>
                <a:ext uri="{FF2B5EF4-FFF2-40B4-BE49-F238E27FC236}">
                  <a16:creationId xmlns:a16="http://schemas.microsoft.com/office/drawing/2014/main" id="{00000000-0008-0000-0000-00007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26</xdr:row>
          <xdr:rowOff>57150</xdr:rowOff>
        </xdr:from>
        <xdr:to>
          <xdr:col>9</xdr:col>
          <xdr:colOff>495300</xdr:colOff>
          <xdr:row>26</xdr:row>
          <xdr:rowOff>295275</xdr:rowOff>
        </xdr:to>
        <xdr:sp macro="" textlink="">
          <xdr:nvSpPr>
            <xdr:cNvPr id="19058" name="Check Box 1650" hidden="1">
              <a:extLst>
                <a:ext uri="{63B3BB69-23CF-44E3-9099-C40C66FF867C}">
                  <a14:compatExt spid="_x0000_s19058"/>
                </a:ext>
                <a:ext uri="{FF2B5EF4-FFF2-40B4-BE49-F238E27FC236}">
                  <a16:creationId xmlns:a16="http://schemas.microsoft.com/office/drawing/2014/main" id="{00000000-0008-0000-0000-00007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57150</xdr:rowOff>
        </xdr:from>
        <xdr:to>
          <xdr:col>9</xdr:col>
          <xdr:colOff>495300</xdr:colOff>
          <xdr:row>27</xdr:row>
          <xdr:rowOff>295275</xdr:rowOff>
        </xdr:to>
        <xdr:sp macro="" textlink="">
          <xdr:nvSpPr>
            <xdr:cNvPr id="19059" name="Check Box 1651" hidden="1">
              <a:extLst>
                <a:ext uri="{63B3BB69-23CF-44E3-9099-C40C66FF867C}">
                  <a14:compatExt spid="_x0000_s19059"/>
                </a:ext>
                <a:ext uri="{FF2B5EF4-FFF2-40B4-BE49-F238E27FC236}">
                  <a16:creationId xmlns:a16="http://schemas.microsoft.com/office/drawing/2014/main" id="{00000000-0008-0000-0000-00007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28</xdr:row>
          <xdr:rowOff>57150</xdr:rowOff>
        </xdr:from>
        <xdr:to>
          <xdr:col>9</xdr:col>
          <xdr:colOff>495300</xdr:colOff>
          <xdr:row>28</xdr:row>
          <xdr:rowOff>295275</xdr:rowOff>
        </xdr:to>
        <xdr:sp macro="" textlink="">
          <xdr:nvSpPr>
            <xdr:cNvPr id="19060" name="Check Box 1652" hidden="1">
              <a:extLst>
                <a:ext uri="{63B3BB69-23CF-44E3-9099-C40C66FF867C}">
                  <a14:compatExt spid="_x0000_s19060"/>
                </a:ext>
                <a:ext uri="{FF2B5EF4-FFF2-40B4-BE49-F238E27FC236}">
                  <a16:creationId xmlns:a16="http://schemas.microsoft.com/office/drawing/2014/main" id="{00000000-0008-0000-0000-00007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29</xdr:row>
          <xdr:rowOff>57150</xdr:rowOff>
        </xdr:from>
        <xdr:to>
          <xdr:col>9</xdr:col>
          <xdr:colOff>495300</xdr:colOff>
          <xdr:row>29</xdr:row>
          <xdr:rowOff>295275</xdr:rowOff>
        </xdr:to>
        <xdr:sp macro="" textlink="">
          <xdr:nvSpPr>
            <xdr:cNvPr id="19061" name="Check Box 1653" hidden="1">
              <a:extLst>
                <a:ext uri="{63B3BB69-23CF-44E3-9099-C40C66FF867C}">
                  <a14:compatExt spid="_x0000_s19061"/>
                </a:ext>
                <a:ext uri="{FF2B5EF4-FFF2-40B4-BE49-F238E27FC236}">
                  <a16:creationId xmlns:a16="http://schemas.microsoft.com/office/drawing/2014/main" id="{00000000-0008-0000-0000-00007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57150</xdr:rowOff>
        </xdr:from>
        <xdr:to>
          <xdr:col>9</xdr:col>
          <xdr:colOff>495300</xdr:colOff>
          <xdr:row>30</xdr:row>
          <xdr:rowOff>295275</xdr:rowOff>
        </xdr:to>
        <xdr:sp macro="" textlink="">
          <xdr:nvSpPr>
            <xdr:cNvPr id="19062" name="Check Box 1654" hidden="1">
              <a:extLst>
                <a:ext uri="{63B3BB69-23CF-44E3-9099-C40C66FF867C}">
                  <a14:compatExt spid="_x0000_s19062"/>
                </a:ext>
                <a:ext uri="{FF2B5EF4-FFF2-40B4-BE49-F238E27FC236}">
                  <a16:creationId xmlns:a16="http://schemas.microsoft.com/office/drawing/2014/main" id="{00000000-0008-0000-0000-00007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57150</xdr:rowOff>
        </xdr:from>
        <xdr:to>
          <xdr:col>16</xdr:col>
          <xdr:colOff>495300</xdr:colOff>
          <xdr:row>11</xdr:row>
          <xdr:rowOff>295275</xdr:rowOff>
        </xdr:to>
        <xdr:sp macro="" textlink="">
          <xdr:nvSpPr>
            <xdr:cNvPr id="19063" name="Check Box 1655" hidden="1">
              <a:extLst>
                <a:ext uri="{63B3BB69-23CF-44E3-9099-C40C66FF867C}">
                  <a14:compatExt spid="_x0000_s19063"/>
                </a:ext>
                <a:ext uri="{FF2B5EF4-FFF2-40B4-BE49-F238E27FC236}">
                  <a16:creationId xmlns:a16="http://schemas.microsoft.com/office/drawing/2014/main" id="{00000000-0008-0000-0000-00007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57150</xdr:rowOff>
        </xdr:from>
        <xdr:to>
          <xdr:col>16</xdr:col>
          <xdr:colOff>495300</xdr:colOff>
          <xdr:row>12</xdr:row>
          <xdr:rowOff>295275</xdr:rowOff>
        </xdr:to>
        <xdr:sp macro="" textlink="">
          <xdr:nvSpPr>
            <xdr:cNvPr id="19064" name="Check Box 1656" hidden="1">
              <a:extLst>
                <a:ext uri="{63B3BB69-23CF-44E3-9099-C40C66FF867C}">
                  <a14:compatExt spid="_x0000_s19064"/>
                </a:ext>
                <a:ext uri="{FF2B5EF4-FFF2-40B4-BE49-F238E27FC236}">
                  <a16:creationId xmlns:a16="http://schemas.microsoft.com/office/drawing/2014/main" id="{00000000-0008-0000-0000-00007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57150</xdr:rowOff>
        </xdr:from>
        <xdr:to>
          <xdr:col>16</xdr:col>
          <xdr:colOff>495300</xdr:colOff>
          <xdr:row>13</xdr:row>
          <xdr:rowOff>295275</xdr:rowOff>
        </xdr:to>
        <xdr:sp macro="" textlink="">
          <xdr:nvSpPr>
            <xdr:cNvPr id="19065" name="Check Box 1657" hidden="1">
              <a:extLst>
                <a:ext uri="{63B3BB69-23CF-44E3-9099-C40C66FF867C}">
                  <a14:compatExt spid="_x0000_s19065"/>
                </a:ext>
                <a:ext uri="{FF2B5EF4-FFF2-40B4-BE49-F238E27FC236}">
                  <a16:creationId xmlns:a16="http://schemas.microsoft.com/office/drawing/2014/main" id="{00000000-0008-0000-0000-00007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57150</xdr:rowOff>
        </xdr:from>
        <xdr:to>
          <xdr:col>16</xdr:col>
          <xdr:colOff>495300</xdr:colOff>
          <xdr:row>14</xdr:row>
          <xdr:rowOff>295275</xdr:rowOff>
        </xdr:to>
        <xdr:sp macro="" textlink="">
          <xdr:nvSpPr>
            <xdr:cNvPr id="19066" name="Check Box 1658" hidden="1">
              <a:extLst>
                <a:ext uri="{63B3BB69-23CF-44E3-9099-C40C66FF867C}">
                  <a14:compatExt spid="_x0000_s19066"/>
                </a:ext>
                <a:ext uri="{FF2B5EF4-FFF2-40B4-BE49-F238E27FC236}">
                  <a16:creationId xmlns:a16="http://schemas.microsoft.com/office/drawing/2014/main" id="{00000000-0008-0000-0000-00007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57150</xdr:rowOff>
        </xdr:from>
        <xdr:to>
          <xdr:col>16</xdr:col>
          <xdr:colOff>495300</xdr:colOff>
          <xdr:row>15</xdr:row>
          <xdr:rowOff>295275</xdr:rowOff>
        </xdr:to>
        <xdr:sp macro="" textlink="">
          <xdr:nvSpPr>
            <xdr:cNvPr id="19067" name="Check Box 1659" hidden="1">
              <a:extLst>
                <a:ext uri="{63B3BB69-23CF-44E3-9099-C40C66FF867C}">
                  <a14:compatExt spid="_x0000_s19067"/>
                </a:ext>
                <a:ext uri="{FF2B5EF4-FFF2-40B4-BE49-F238E27FC236}">
                  <a16:creationId xmlns:a16="http://schemas.microsoft.com/office/drawing/2014/main" id="{00000000-0008-0000-0000-00007B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57150</xdr:rowOff>
        </xdr:from>
        <xdr:to>
          <xdr:col>16</xdr:col>
          <xdr:colOff>495300</xdr:colOff>
          <xdr:row>16</xdr:row>
          <xdr:rowOff>295275</xdr:rowOff>
        </xdr:to>
        <xdr:sp macro="" textlink="">
          <xdr:nvSpPr>
            <xdr:cNvPr id="19068" name="Check Box 1660" hidden="1">
              <a:extLst>
                <a:ext uri="{63B3BB69-23CF-44E3-9099-C40C66FF867C}">
                  <a14:compatExt spid="_x0000_s19068"/>
                </a:ext>
                <a:ext uri="{FF2B5EF4-FFF2-40B4-BE49-F238E27FC236}">
                  <a16:creationId xmlns:a16="http://schemas.microsoft.com/office/drawing/2014/main" id="{00000000-0008-0000-0000-00007C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57150</xdr:rowOff>
        </xdr:from>
        <xdr:to>
          <xdr:col>16</xdr:col>
          <xdr:colOff>495300</xdr:colOff>
          <xdr:row>17</xdr:row>
          <xdr:rowOff>295275</xdr:rowOff>
        </xdr:to>
        <xdr:sp macro="" textlink="">
          <xdr:nvSpPr>
            <xdr:cNvPr id="19069" name="Check Box 1661" hidden="1">
              <a:extLst>
                <a:ext uri="{63B3BB69-23CF-44E3-9099-C40C66FF867C}">
                  <a14:compatExt spid="_x0000_s19069"/>
                </a:ext>
                <a:ext uri="{FF2B5EF4-FFF2-40B4-BE49-F238E27FC236}">
                  <a16:creationId xmlns:a16="http://schemas.microsoft.com/office/drawing/2014/main" id="{00000000-0008-0000-0000-00007D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57150</xdr:rowOff>
        </xdr:from>
        <xdr:to>
          <xdr:col>16</xdr:col>
          <xdr:colOff>495300</xdr:colOff>
          <xdr:row>18</xdr:row>
          <xdr:rowOff>295275</xdr:rowOff>
        </xdr:to>
        <xdr:sp macro="" textlink="">
          <xdr:nvSpPr>
            <xdr:cNvPr id="19070" name="Check Box 1662" hidden="1">
              <a:extLst>
                <a:ext uri="{63B3BB69-23CF-44E3-9099-C40C66FF867C}">
                  <a14:compatExt spid="_x0000_s19070"/>
                </a:ext>
                <a:ext uri="{FF2B5EF4-FFF2-40B4-BE49-F238E27FC236}">
                  <a16:creationId xmlns:a16="http://schemas.microsoft.com/office/drawing/2014/main" id="{00000000-0008-0000-0000-00007E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57150</xdr:rowOff>
        </xdr:from>
        <xdr:to>
          <xdr:col>16</xdr:col>
          <xdr:colOff>495300</xdr:colOff>
          <xdr:row>19</xdr:row>
          <xdr:rowOff>295275</xdr:rowOff>
        </xdr:to>
        <xdr:sp macro="" textlink="">
          <xdr:nvSpPr>
            <xdr:cNvPr id="19071" name="Check Box 1663" hidden="1">
              <a:extLst>
                <a:ext uri="{63B3BB69-23CF-44E3-9099-C40C66FF867C}">
                  <a14:compatExt spid="_x0000_s19071"/>
                </a:ext>
                <a:ext uri="{FF2B5EF4-FFF2-40B4-BE49-F238E27FC236}">
                  <a16:creationId xmlns:a16="http://schemas.microsoft.com/office/drawing/2014/main" id="{00000000-0008-0000-0000-00007F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57150</xdr:rowOff>
        </xdr:from>
        <xdr:to>
          <xdr:col>16</xdr:col>
          <xdr:colOff>495300</xdr:colOff>
          <xdr:row>20</xdr:row>
          <xdr:rowOff>295275</xdr:rowOff>
        </xdr:to>
        <xdr:sp macro="" textlink="">
          <xdr:nvSpPr>
            <xdr:cNvPr id="19072" name="Check Box 1664" hidden="1">
              <a:extLst>
                <a:ext uri="{63B3BB69-23CF-44E3-9099-C40C66FF867C}">
                  <a14:compatExt spid="_x0000_s19072"/>
                </a:ext>
                <a:ext uri="{FF2B5EF4-FFF2-40B4-BE49-F238E27FC236}">
                  <a16:creationId xmlns:a16="http://schemas.microsoft.com/office/drawing/2014/main" id="{00000000-0008-0000-0000-000080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57150</xdr:rowOff>
        </xdr:from>
        <xdr:to>
          <xdr:col>16</xdr:col>
          <xdr:colOff>495300</xdr:colOff>
          <xdr:row>21</xdr:row>
          <xdr:rowOff>295275</xdr:rowOff>
        </xdr:to>
        <xdr:sp macro="" textlink="">
          <xdr:nvSpPr>
            <xdr:cNvPr id="19073" name="Check Box 1665" hidden="1">
              <a:extLst>
                <a:ext uri="{63B3BB69-23CF-44E3-9099-C40C66FF867C}">
                  <a14:compatExt spid="_x0000_s19073"/>
                </a:ext>
                <a:ext uri="{FF2B5EF4-FFF2-40B4-BE49-F238E27FC236}">
                  <a16:creationId xmlns:a16="http://schemas.microsoft.com/office/drawing/2014/main" id="{00000000-0008-0000-0000-000081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57150</xdr:rowOff>
        </xdr:from>
        <xdr:to>
          <xdr:col>16</xdr:col>
          <xdr:colOff>495300</xdr:colOff>
          <xdr:row>22</xdr:row>
          <xdr:rowOff>295275</xdr:rowOff>
        </xdr:to>
        <xdr:sp macro="" textlink="">
          <xdr:nvSpPr>
            <xdr:cNvPr id="19074" name="Check Box 1666" hidden="1">
              <a:extLst>
                <a:ext uri="{63B3BB69-23CF-44E3-9099-C40C66FF867C}">
                  <a14:compatExt spid="_x0000_s19074"/>
                </a:ext>
                <a:ext uri="{FF2B5EF4-FFF2-40B4-BE49-F238E27FC236}">
                  <a16:creationId xmlns:a16="http://schemas.microsoft.com/office/drawing/2014/main" id="{00000000-0008-0000-0000-000082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57150</xdr:rowOff>
        </xdr:from>
        <xdr:to>
          <xdr:col>16</xdr:col>
          <xdr:colOff>495300</xdr:colOff>
          <xdr:row>23</xdr:row>
          <xdr:rowOff>295275</xdr:rowOff>
        </xdr:to>
        <xdr:sp macro="" textlink="">
          <xdr:nvSpPr>
            <xdr:cNvPr id="19075" name="Check Box 1667" hidden="1">
              <a:extLst>
                <a:ext uri="{63B3BB69-23CF-44E3-9099-C40C66FF867C}">
                  <a14:compatExt spid="_x0000_s19075"/>
                </a:ext>
                <a:ext uri="{FF2B5EF4-FFF2-40B4-BE49-F238E27FC236}">
                  <a16:creationId xmlns:a16="http://schemas.microsoft.com/office/drawing/2014/main" id="{00000000-0008-0000-0000-000083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57150</xdr:rowOff>
        </xdr:from>
        <xdr:to>
          <xdr:col>16</xdr:col>
          <xdr:colOff>495300</xdr:colOff>
          <xdr:row>24</xdr:row>
          <xdr:rowOff>295275</xdr:rowOff>
        </xdr:to>
        <xdr:sp macro="" textlink="">
          <xdr:nvSpPr>
            <xdr:cNvPr id="19076" name="Check Box 1668" hidden="1">
              <a:extLst>
                <a:ext uri="{63B3BB69-23CF-44E3-9099-C40C66FF867C}">
                  <a14:compatExt spid="_x0000_s19076"/>
                </a:ext>
                <a:ext uri="{FF2B5EF4-FFF2-40B4-BE49-F238E27FC236}">
                  <a16:creationId xmlns:a16="http://schemas.microsoft.com/office/drawing/2014/main" id="{00000000-0008-0000-0000-000084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57150</xdr:rowOff>
        </xdr:from>
        <xdr:to>
          <xdr:col>16</xdr:col>
          <xdr:colOff>495300</xdr:colOff>
          <xdr:row>25</xdr:row>
          <xdr:rowOff>295275</xdr:rowOff>
        </xdr:to>
        <xdr:sp macro="" textlink="">
          <xdr:nvSpPr>
            <xdr:cNvPr id="19077" name="Check Box 1669" hidden="1">
              <a:extLst>
                <a:ext uri="{63B3BB69-23CF-44E3-9099-C40C66FF867C}">
                  <a14:compatExt spid="_x0000_s19077"/>
                </a:ext>
                <a:ext uri="{FF2B5EF4-FFF2-40B4-BE49-F238E27FC236}">
                  <a16:creationId xmlns:a16="http://schemas.microsoft.com/office/drawing/2014/main" id="{00000000-0008-0000-0000-000085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57150</xdr:rowOff>
        </xdr:from>
        <xdr:to>
          <xdr:col>16</xdr:col>
          <xdr:colOff>495300</xdr:colOff>
          <xdr:row>26</xdr:row>
          <xdr:rowOff>295275</xdr:rowOff>
        </xdr:to>
        <xdr:sp macro="" textlink="">
          <xdr:nvSpPr>
            <xdr:cNvPr id="19078" name="Check Box 1670" hidden="1">
              <a:extLst>
                <a:ext uri="{63B3BB69-23CF-44E3-9099-C40C66FF867C}">
                  <a14:compatExt spid="_x0000_s19078"/>
                </a:ext>
                <a:ext uri="{FF2B5EF4-FFF2-40B4-BE49-F238E27FC236}">
                  <a16:creationId xmlns:a16="http://schemas.microsoft.com/office/drawing/2014/main" id="{00000000-0008-0000-0000-000086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57150</xdr:rowOff>
        </xdr:from>
        <xdr:to>
          <xdr:col>16</xdr:col>
          <xdr:colOff>495300</xdr:colOff>
          <xdr:row>27</xdr:row>
          <xdr:rowOff>295275</xdr:rowOff>
        </xdr:to>
        <xdr:sp macro="" textlink="">
          <xdr:nvSpPr>
            <xdr:cNvPr id="19079" name="Check Box 1671" hidden="1">
              <a:extLst>
                <a:ext uri="{63B3BB69-23CF-44E3-9099-C40C66FF867C}">
                  <a14:compatExt spid="_x0000_s19079"/>
                </a:ext>
                <a:ext uri="{FF2B5EF4-FFF2-40B4-BE49-F238E27FC236}">
                  <a16:creationId xmlns:a16="http://schemas.microsoft.com/office/drawing/2014/main" id="{00000000-0008-0000-0000-000087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57150</xdr:rowOff>
        </xdr:from>
        <xdr:to>
          <xdr:col>16</xdr:col>
          <xdr:colOff>495300</xdr:colOff>
          <xdr:row>28</xdr:row>
          <xdr:rowOff>295275</xdr:rowOff>
        </xdr:to>
        <xdr:sp macro="" textlink="">
          <xdr:nvSpPr>
            <xdr:cNvPr id="19080" name="Check Box 1672" hidden="1">
              <a:extLst>
                <a:ext uri="{63B3BB69-23CF-44E3-9099-C40C66FF867C}">
                  <a14:compatExt spid="_x0000_s19080"/>
                </a:ext>
                <a:ext uri="{FF2B5EF4-FFF2-40B4-BE49-F238E27FC236}">
                  <a16:creationId xmlns:a16="http://schemas.microsoft.com/office/drawing/2014/main" id="{00000000-0008-0000-0000-000088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57150</xdr:rowOff>
        </xdr:from>
        <xdr:to>
          <xdr:col>16</xdr:col>
          <xdr:colOff>495300</xdr:colOff>
          <xdr:row>29</xdr:row>
          <xdr:rowOff>295275</xdr:rowOff>
        </xdr:to>
        <xdr:sp macro="" textlink="">
          <xdr:nvSpPr>
            <xdr:cNvPr id="19081" name="Check Box 1673" hidden="1">
              <a:extLst>
                <a:ext uri="{63B3BB69-23CF-44E3-9099-C40C66FF867C}">
                  <a14:compatExt spid="_x0000_s19081"/>
                </a:ext>
                <a:ext uri="{FF2B5EF4-FFF2-40B4-BE49-F238E27FC236}">
                  <a16:creationId xmlns:a16="http://schemas.microsoft.com/office/drawing/2014/main" id="{00000000-0008-0000-0000-000089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57150</xdr:rowOff>
        </xdr:from>
        <xdr:to>
          <xdr:col>16</xdr:col>
          <xdr:colOff>495300</xdr:colOff>
          <xdr:row>30</xdr:row>
          <xdr:rowOff>295275</xdr:rowOff>
        </xdr:to>
        <xdr:sp macro="" textlink="">
          <xdr:nvSpPr>
            <xdr:cNvPr id="19082" name="Check Box 1674" hidden="1">
              <a:extLst>
                <a:ext uri="{63B3BB69-23CF-44E3-9099-C40C66FF867C}">
                  <a14:compatExt spid="_x0000_s19082"/>
                </a:ext>
                <a:ext uri="{FF2B5EF4-FFF2-40B4-BE49-F238E27FC236}">
                  <a16:creationId xmlns:a16="http://schemas.microsoft.com/office/drawing/2014/main" id="{00000000-0008-0000-0000-00008A4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38</xdr:row>
      <xdr:rowOff>34925</xdr:rowOff>
    </xdr:from>
    <xdr:to>
      <xdr:col>7</xdr:col>
      <xdr:colOff>428625</xdr:colOff>
      <xdr:row>39</xdr:row>
      <xdr:rowOff>3969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124450" y="14284325"/>
          <a:ext cx="304800" cy="4071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045324" y="143446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57150</xdr:rowOff>
        </xdr:from>
        <xdr:to>
          <xdr:col>9</xdr:col>
          <xdr:colOff>495300</xdr:colOff>
          <xdr:row>11</xdr:row>
          <xdr:rowOff>295275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57150</xdr:rowOff>
        </xdr:from>
        <xdr:to>
          <xdr:col>9</xdr:col>
          <xdr:colOff>495300</xdr:colOff>
          <xdr:row>12</xdr:row>
          <xdr:rowOff>295275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</xdr:row>
          <xdr:rowOff>57150</xdr:rowOff>
        </xdr:from>
        <xdr:to>
          <xdr:col>9</xdr:col>
          <xdr:colOff>495300</xdr:colOff>
          <xdr:row>13</xdr:row>
          <xdr:rowOff>295275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57150</xdr:rowOff>
        </xdr:from>
        <xdr:to>
          <xdr:col>9</xdr:col>
          <xdr:colOff>495300</xdr:colOff>
          <xdr:row>14</xdr:row>
          <xdr:rowOff>295275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15</xdr:row>
          <xdr:rowOff>57150</xdr:rowOff>
        </xdr:from>
        <xdr:to>
          <xdr:col>9</xdr:col>
          <xdr:colOff>495300</xdr:colOff>
          <xdr:row>15</xdr:row>
          <xdr:rowOff>295275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1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57150</xdr:rowOff>
        </xdr:from>
        <xdr:to>
          <xdr:col>9</xdr:col>
          <xdr:colOff>495300</xdr:colOff>
          <xdr:row>16</xdr:row>
          <xdr:rowOff>295275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1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17</xdr:row>
          <xdr:rowOff>57150</xdr:rowOff>
        </xdr:from>
        <xdr:to>
          <xdr:col>9</xdr:col>
          <xdr:colOff>495300</xdr:colOff>
          <xdr:row>17</xdr:row>
          <xdr:rowOff>295275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1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57150</xdr:rowOff>
        </xdr:from>
        <xdr:to>
          <xdr:col>9</xdr:col>
          <xdr:colOff>495300</xdr:colOff>
          <xdr:row>18</xdr:row>
          <xdr:rowOff>295275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1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19</xdr:row>
          <xdr:rowOff>57150</xdr:rowOff>
        </xdr:from>
        <xdr:to>
          <xdr:col>9</xdr:col>
          <xdr:colOff>495300</xdr:colOff>
          <xdr:row>19</xdr:row>
          <xdr:rowOff>295275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20</xdr:row>
          <xdr:rowOff>57150</xdr:rowOff>
        </xdr:from>
        <xdr:to>
          <xdr:col>9</xdr:col>
          <xdr:colOff>495300</xdr:colOff>
          <xdr:row>20</xdr:row>
          <xdr:rowOff>295275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1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57150</xdr:rowOff>
        </xdr:from>
        <xdr:to>
          <xdr:col>9</xdr:col>
          <xdr:colOff>495300</xdr:colOff>
          <xdr:row>21</xdr:row>
          <xdr:rowOff>295275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1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22</xdr:row>
          <xdr:rowOff>57150</xdr:rowOff>
        </xdr:from>
        <xdr:to>
          <xdr:col>9</xdr:col>
          <xdr:colOff>495300</xdr:colOff>
          <xdr:row>22</xdr:row>
          <xdr:rowOff>295275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1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57150</xdr:rowOff>
        </xdr:from>
        <xdr:to>
          <xdr:col>9</xdr:col>
          <xdr:colOff>495300</xdr:colOff>
          <xdr:row>23</xdr:row>
          <xdr:rowOff>295275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1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57150</xdr:rowOff>
        </xdr:from>
        <xdr:to>
          <xdr:col>9</xdr:col>
          <xdr:colOff>495300</xdr:colOff>
          <xdr:row>24</xdr:row>
          <xdr:rowOff>295275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57150</xdr:rowOff>
        </xdr:from>
        <xdr:to>
          <xdr:col>9</xdr:col>
          <xdr:colOff>495300</xdr:colOff>
          <xdr:row>25</xdr:row>
          <xdr:rowOff>295275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1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26</xdr:row>
          <xdr:rowOff>57150</xdr:rowOff>
        </xdr:from>
        <xdr:to>
          <xdr:col>9</xdr:col>
          <xdr:colOff>495300</xdr:colOff>
          <xdr:row>26</xdr:row>
          <xdr:rowOff>295275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1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</xdr:row>
          <xdr:rowOff>57150</xdr:rowOff>
        </xdr:from>
        <xdr:to>
          <xdr:col>9</xdr:col>
          <xdr:colOff>495300</xdr:colOff>
          <xdr:row>27</xdr:row>
          <xdr:rowOff>295275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1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28</xdr:row>
          <xdr:rowOff>57150</xdr:rowOff>
        </xdr:from>
        <xdr:to>
          <xdr:col>9</xdr:col>
          <xdr:colOff>495300</xdr:colOff>
          <xdr:row>28</xdr:row>
          <xdr:rowOff>295275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1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29</xdr:row>
          <xdr:rowOff>57150</xdr:rowOff>
        </xdr:from>
        <xdr:to>
          <xdr:col>9</xdr:col>
          <xdr:colOff>495300</xdr:colOff>
          <xdr:row>29</xdr:row>
          <xdr:rowOff>295275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1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57150</xdr:rowOff>
        </xdr:from>
        <xdr:to>
          <xdr:col>9</xdr:col>
          <xdr:colOff>495300</xdr:colOff>
          <xdr:row>30</xdr:row>
          <xdr:rowOff>295275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1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57150</xdr:rowOff>
        </xdr:from>
        <xdr:to>
          <xdr:col>16</xdr:col>
          <xdr:colOff>495300</xdr:colOff>
          <xdr:row>11</xdr:row>
          <xdr:rowOff>295275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1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57150</xdr:rowOff>
        </xdr:from>
        <xdr:to>
          <xdr:col>16</xdr:col>
          <xdr:colOff>495300</xdr:colOff>
          <xdr:row>12</xdr:row>
          <xdr:rowOff>295275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1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57150</xdr:rowOff>
        </xdr:from>
        <xdr:to>
          <xdr:col>16</xdr:col>
          <xdr:colOff>495300</xdr:colOff>
          <xdr:row>13</xdr:row>
          <xdr:rowOff>295275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1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57150</xdr:rowOff>
        </xdr:from>
        <xdr:to>
          <xdr:col>16</xdr:col>
          <xdr:colOff>495300</xdr:colOff>
          <xdr:row>14</xdr:row>
          <xdr:rowOff>295275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1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57150</xdr:rowOff>
        </xdr:from>
        <xdr:to>
          <xdr:col>16</xdr:col>
          <xdr:colOff>495300</xdr:colOff>
          <xdr:row>15</xdr:row>
          <xdr:rowOff>295275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57150</xdr:rowOff>
        </xdr:from>
        <xdr:to>
          <xdr:col>16</xdr:col>
          <xdr:colOff>495300</xdr:colOff>
          <xdr:row>16</xdr:row>
          <xdr:rowOff>295275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1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57150</xdr:rowOff>
        </xdr:from>
        <xdr:to>
          <xdr:col>16</xdr:col>
          <xdr:colOff>495300</xdr:colOff>
          <xdr:row>17</xdr:row>
          <xdr:rowOff>295275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1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57150</xdr:rowOff>
        </xdr:from>
        <xdr:to>
          <xdr:col>16</xdr:col>
          <xdr:colOff>495300</xdr:colOff>
          <xdr:row>18</xdr:row>
          <xdr:rowOff>295275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1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57150</xdr:rowOff>
        </xdr:from>
        <xdr:to>
          <xdr:col>16</xdr:col>
          <xdr:colOff>495300</xdr:colOff>
          <xdr:row>19</xdr:row>
          <xdr:rowOff>295275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1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57150</xdr:rowOff>
        </xdr:from>
        <xdr:to>
          <xdr:col>16</xdr:col>
          <xdr:colOff>495300</xdr:colOff>
          <xdr:row>20</xdr:row>
          <xdr:rowOff>295275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1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57150</xdr:rowOff>
        </xdr:from>
        <xdr:to>
          <xdr:col>16</xdr:col>
          <xdr:colOff>495300</xdr:colOff>
          <xdr:row>21</xdr:row>
          <xdr:rowOff>295275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57150</xdr:rowOff>
        </xdr:from>
        <xdr:to>
          <xdr:col>16</xdr:col>
          <xdr:colOff>495300</xdr:colOff>
          <xdr:row>22</xdr:row>
          <xdr:rowOff>295275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1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57150</xdr:rowOff>
        </xdr:from>
        <xdr:to>
          <xdr:col>16</xdr:col>
          <xdr:colOff>495300</xdr:colOff>
          <xdr:row>23</xdr:row>
          <xdr:rowOff>295275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1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57150</xdr:rowOff>
        </xdr:from>
        <xdr:to>
          <xdr:col>16</xdr:col>
          <xdr:colOff>495300</xdr:colOff>
          <xdr:row>24</xdr:row>
          <xdr:rowOff>295275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1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57150</xdr:rowOff>
        </xdr:from>
        <xdr:to>
          <xdr:col>16</xdr:col>
          <xdr:colOff>495300</xdr:colOff>
          <xdr:row>25</xdr:row>
          <xdr:rowOff>295275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1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57150</xdr:rowOff>
        </xdr:from>
        <xdr:to>
          <xdr:col>16</xdr:col>
          <xdr:colOff>495300</xdr:colOff>
          <xdr:row>26</xdr:row>
          <xdr:rowOff>295275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1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57150</xdr:rowOff>
        </xdr:from>
        <xdr:to>
          <xdr:col>16</xdr:col>
          <xdr:colOff>495300</xdr:colOff>
          <xdr:row>27</xdr:row>
          <xdr:rowOff>295275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1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57150</xdr:rowOff>
        </xdr:from>
        <xdr:to>
          <xdr:col>16</xdr:col>
          <xdr:colOff>495300</xdr:colOff>
          <xdr:row>28</xdr:row>
          <xdr:rowOff>295275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1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57150</xdr:rowOff>
        </xdr:from>
        <xdr:to>
          <xdr:col>16</xdr:col>
          <xdr:colOff>495300</xdr:colOff>
          <xdr:row>29</xdr:row>
          <xdr:rowOff>295275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1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57150</xdr:rowOff>
        </xdr:from>
        <xdr:to>
          <xdr:col>16</xdr:col>
          <xdr:colOff>495300</xdr:colOff>
          <xdr:row>30</xdr:row>
          <xdr:rowOff>295275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1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38</xdr:row>
      <xdr:rowOff>34925</xdr:rowOff>
    </xdr:from>
    <xdr:to>
      <xdr:col>7</xdr:col>
      <xdr:colOff>428625</xdr:colOff>
      <xdr:row>39</xdr:row>
      <xdr:rowOff>3969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191000" y="14284325"/>
          <a:ext cx="0" cy="4071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187324</xdr:colOff>
      <xdr:row>38</xdr:row>
      <xdr:rowOff>95251</xdr:rowOff>
    </xdr:from>
    <xdr:to>
      <xdr:col>9</xdr:col>
      <xdr:colOff>507999</xdr:colOff>
      <xdr:row>38</xdr:row>
      <xdr:rowOff>355601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6074" y="14344651"/>
          <a:ext cx="32067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06"/>
  <sheetViews>
    <sheetView tabSelected="1" zoomScale="75" zoomScaleNormal="75" workbookViewId="0">
      <selection activeCell="C3" sqref="C3:D3"/>
    </sheetView>
  </sheetViews>
  <sheetFormatPr defaultRowHeight="13.5" x14ac:dyDescent="0.15"/>
  <cols>
    <col min="1" max="1" width="2" customWidth="1"/>
    <col min="2" max="2" width="13.25" customWidth="1"/>
    <col min="3" max="3" width="3" customWidth="1"/>
    <col min="4" max="4" width="15.75" customWidth="1"/>
    <col min="5" max="5" width="13.375" customWidth="1"/>
    <col min="6" max="6" width="7.625" customWidth="1"/>
    <col min="7" max="8" width="10.625" hidden="1" customWidth="1"/>
    <col min="9" max="9" width="13.75" customWidth="1"/>
    <col min="10" max="10" width="12.875" customWidth="1"/>
    <col min="11" max="11" width="4.5" customWidth="1"/>
    <col min="12" max="12" width="7.875" customWidth="1"/>
    <col min="13" max="13" width="23.75" customWidth="1"/>
    <col min="14" max="14" width="7.625" customWidth="1"/>
    <col min="15" max="15" width="10.625" hidden="1" customWidth="1"/>
    <col min="16" max="16" width="13.625" customWidth="1"/>
    <col min="17" max="17" width="13.5" customWidth="1"/>
    <col min="18" max="18" width="14.375" hidden="1" customWidth="1"/>
    <col min="19" max="19" width="6.75" hidden="1" customWidth="1"/>
    <col min="20" max="20" width="9.375" hidden="1" customWidth="1"/>
    <col min="21" max="21" width="29.125" hidden="1" customWidth="1"/>
    <col min="22" max="22" width="15.5" hidden="1" customWidth="1"/>
    <col min="23" max="23" width="8.75" hidden="1" customWidth="1"/>
    <col min="24" max="24" width="9.25" hidden="1" customWidth="1"/>
    <col min="25" max="25" width="5.625" hidden="1" customWidth="1"/>
    <col min="26" max="26" width="14.625" hidden="1" customWidth="1"/>
    <col min="27" max="27" width="16.125" hidden="1" customWidth="1"/>
    <col min="28" max="28" width="8.625" hidden="1" customWidth="1"/>
    <col min="29" max="29" width="7.625" hidden="1" customWidth="1"/>
    <col min="30" max="30" width="7.625" style="1" customWidth="1"/>
    <col min="31" max="34" width="7.625" customWidth="1"/>
    <col min="35" max="35" width="3.875" customWidth="1"/>
    <col min="36" max="36" width="3.625" customWidth="1"/>
    <col min="37" max="37" width="18.875" customWidth="1"/>
    <col min="38" max="38" width="8" customWidth="1"/>
    <col min="39" max="39" width="5.875" customWidth="1"/>
    <col min="40" max="40" width="5.375" customWidth="1"/>
  </cols>
  <sheetData>
    <row r="1" spans="2:31" ht="30" customHeight="1" thickBot="1" x14ac:dyDescent="0.2">
      <c r="B1" s="93" t="s">
        <v>107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2"/>
      <c r="O1" s="12"/>
      <c r="P1" s="12"/>
      <c r="Q1" s="12"/>
      <c r="R1" s="110" t="s">
        <v>63</v>
      </c>
      <c r="S1" s="12"/>
      <c r="T1" s="31" t="s">
        <v>7</v>
      </c>
      <c r="U1" s="26"/>
      <c r="V1" s="9"/>
      <c r="W1" s="58" t="s">
        <v>106</v>
      </c>
      <c r="Y1" s="30" t="s">
        <v>9</v>
      </c>
      <c r="Z1" s="28"/>
      <c r="AB1" s="58" t="s">
        <v>106</v>
      </c>
      <c r="AD1"/>
    </row>
    <row r="2" spans="2:31" ht="22.5" customHeight="1" thickBot="1" x14ac:dyDescent="0.2">
      <c r="B2" s="98" t="s">
        <v>28</v>
      </c>
      <c r="C2" s="98"/>
      <c r="D2" s="98"/>
      <c r="E2" s="98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10"/>
      <c r="S2" s="12"/>
      <c r="T2" s="59"/>
      <c r="U2" s="60" t="s">
        <v>38</v>
      </c>
      <c r="V2" s="60" t="s">
        <v>26</v>
      </c>
      <c r="W2" s="61" t="s">
        <v>105</v>
      </c>
      <c r="X2" s="62"/>
      <c r="Y2" s="63"/>
      <c r="Z2" s="64" t="s">
        <v>38</v>
      </c>
      <c r="AA2" s="64" t="s">
        <v>26</v>
      </c>
      <c r="AB2" s="61" t="s">
        <v>105</v>
      </c>
      <c r="AD2"/>
      <c r="AE2" s="1"/>
    </row>
    <row r="3" spans="2:31" ht="26.25" customHeight="1" x14ac:dyDescent="0.15">
      <c r="B3" s="13" t="s">
        <v>3</v>
      </c>
      <c r="C3" s="136" t="s">
        <v>21</v>
      </c>
      <c r="D3" s="145"/>
      <c r="E3" s="13" t="s">
        <v>19</v>
      </c>
      <c r="F3" s="146"/>
      <c r="G3" s="146"/>
      <c r="H3" s="146"/>
      <c r="I3" s="146"/>
      <c r="J3" s="14" t="s">
        <v>20</v>
      </c>
      <c r="R3" s="110"/>
      <c r="T3" s="65">
        <v>1</v>
      </c>
      <c r="U3" s="66" t="str">
        <f>D12&amp;F12&amp;" ・ "&amp;D13&amp;F13</f>
        <v xml:space="preserve"> ・ </v>
      </c>
      <c r="V3" s="66" t="str">
        <f t="shared" ref="V3:V14" si="0">"("&amp;$C$4&amp;")"</f>
        <v>()</v>
      </c>
      <c r="W3" s="67">
        <f>H12</f>
        <v>0</v>
      </c>
      <c r="X3" s="62"/>
      <c r="Y3" s="68">
        <v>1</v>
      </c>
      <c r="Z3" s="69" t="str">
        <f t="shared" ref="Z3:Z22" si="1">M12&amp;N12</f>
        <v/>
      </c>
      <c r="AA3" s="69" t="str">
        <f t="shared" ref="AA3:AA26" si="2">"("&amp;$C$4&amp;")"</f>
        <v>()</v>
      </c>
      <c r="AB3" s="67">
        <f>O12</f>
        <v>0</v>
      </c>
      <c r="AD3"/>
      <c r="AE3" s="1"/>
    </row>
    <row r="4" spans="2:31" ht="26.25" customHeight="1" x14ac:dyDescent="0.15">
      <c r="B4" s="10" t="s">
        <v>0</v>
      </c>
      <c r="C4" s="136"/>
      <c r="D4" s="137"/>
      <c r="E4" s="84" t="s">
        <v>13</v>
      </c>
      <c r="F4" s="13" t="s">
        <v>27</v>
      </c>
      <c r="G4" s="142"/>
      <c r="H4" s="143"/>
      <c r="I4" s="144"/>
      <c r="J4" s="56"/>
      <c r="R4" s="110"/>
      <c r="T4" s="70">
        <v>2</v>
      </c>
      <c r="U4" s="71" t="str">
        <f>D14&amp;F14&amp;" ・ "&amp;D15&amp;F15</f>
        <v xml:space="preserve"> ・ </v>
      </c>
      <c r="V4" s="71" t="str">
        <f t="shared" si="0"/>
        <v>()</v>
      </c>
      <c r="W4" s="72">
        <f>H14</f>
        <v>0</v>
      </c>
      <c r="X4" s="62"/>
      <c r="Y4" s="73">
        <v>2</v>
      </c>
      <c r="Z4" s="74" t="str">
        <f t="shared" si="1"/>
        <v/>
      </c>
      <c r="AA4" s="74" t="str">
        <f t="shared" si="2"/>
        <v>()</v>
      </c>
      <c r="AB4" s="72">
        <f>O13</f>
        <v>0</v>
      </c>
      <c r="AD4"/>
      <c r="AE4" s="1"/>
    </row>
    <row r="5" spans="2:31" ht="26.25" customHeight="1" x14ac:dyDescent="0.15">
      <c r="B5" s="10" t="s">
        <v>14</v>
      </c>
      <c r="C5" s="138"/>
      <c r="D5" s="139"/>
      <c r="E5" s="139"/>
      <c r="F5" s="139"/>
      <c r="G5" s="139"/>
      <c r="H5" s="139"/>
      <c r="I5" s="140"/>
      <c r="J5" s="57"/>
      <c r="R5" s="110"/>
      <c r="S5" s="11"/>
      <c r="T5" s="70">
        <v>3</v>
      </c>
      <c r="U5" s="71" t="str">
        <f>D16&amp;F16&amp;" ・ "&amp;D17&amp;F17</f>
        <v xml:space="preserve"> ・ </v>
      </c>
      <c r="V5" s="71" t="str">
        <f t="shared" si="0"/>
        <v>()</v>
      </c>
      <c r="W5" s="72">
        <f>H16</f>
        <v>0</v>
      </c>
      <c r="X5" s="62"/>
      <c r="Y5" s="73">
        <v>3</v>
      </c>
      <c r="Z5" s="74" t="str">
        <f t="shared" si="1"/>
        <v/>
      </c>
      <c r="AA5" s="74" t="str">
        <f t="shared" si="2"/>
        <v>()</v>
      </c>
      <c r="AB5" s="72">
        <f t="shared" ref="AB5:AB25" si="3">O14</f>
        <v>0</v>
      </c>
      <c r="AD5"/>
      <c r="AE5" s="1"/>
    </row>
    <row r="6" spans="2:31" ht="26.25" customHeight="1" x14ac:dyDescent="0.15">
      <c r="B6" s="10" t="s">
        <v>39</v>
      </c>
      <c r="C6" s="141"/>
      <c r="D6" s="141"/>
      <c r="E6" s="50" t="s">
        <v>1</v>
      </c>
      <c r="F6" s="142"/>
      <c r="G6" s="143"/>
      <c r="H6" s="143"/>
      <c r="I6" s="144"/>
      <c r="J6" s="56"/>
      <c r="R6" s="110"/>
      <c r="T6" s="70">
        <v>4</v>
      </c>
      <c r="U6" s="71" t="str">
        <f>D18&amp;F18&amp;" ・ "&amp;D19&amp;F19</f>
        <v xml:space="preserve"> ・ </v>
      </c>
      <c r="V6" s="71" t="str">
        <f t="shared" si="0"/>
        <v>()</v>
      </c>
      <c r="W6" s="72">
        <f>H18</f>
        <v>0</v>
      </c>
      <c r="X6" s="62"/>
      <c r="Y6" s="73">
        <v>4</v>
      </c>
      <c r="Z6" s="74" t="str">
        <f t="shared" si="1"/>
        <v/>
      </c>
      <c r="AA6" s="74" t="str">
        <f t="shared" si="2"/>
        <v>()</v>
      </c>
      <c r="AB6" s="72">
        <f t="shared" si="3"/>
        <v>0</v>
      </c>
      <c r="AD6"/>
      <c r="AE6" s="1"/>
    </row>
    <row r="7" spans="2:31" ht="26.25" customHeight="1" x14ac:dyDescent="0.15">
      <c r="B7" s="13" t="s">
        <v>29</v>
      </c>
      <c r="C7" s="138"/>
      <c r="D7" s="140"/>
      <c r="E7" s="13" t="s">
        <v>30</v>
      </c>
      <c r="F7" s="142"/>
      <c r="G7" s="143"/>
      <c r="H7" s="143"/>
      <c r="I7" s="144"/>
      <c r="J7" s="56"/>
      <c r="R7" s="110"/>
      <c r="T7" s="70">
        <v>5</v>
      </c>
      <c r="U7" s="71" t="str">
        <f>D20&amp;F20&amp;" ・ "&amp;D21&amp;F21</f>
        <v xml:space="preserve"> ・ </v>
      </c>
      <c r="V7" s="71" t="str">
        <f t="shared" si="0"/>
        <v>()</v>
      </c>
      <c r="W7" s="72">
        <f>H20</f>
        <v>0</v>
      </c>
      <c r="X7" s="62"/>
      <c r="Y7" s="73">
        <v>5</v>
      </c>
      <c r="Z7" s="74" t="str">
        <f t="shared" si="1"/>
        <v/>
      </c>
      <c r="AA7" s="74" t="str">
        <f t="shared" si="2"/>
        <v>()</v>
      </c>
      <c r="AB7" s="72">
        <f t="shared" si="3"/>
        <v>0</v>
      </c>
      <c r="AD7"/>
      <c r="AE7" s="1"/>
    </row>
    <row r="8" spans="2:31" ht="26.25" customHeight="1" x14ac:dyDescent="0.15">
      <c r="B8" s="16" t="s">
        <v>2</v>
      </c>
      <c r="C8" s="138"/>
      <c r="D8" s="140"/>
      <c r="E8" s="13" t="s">
        <v>25</v>
      </c>
      <c r="F8" s="138"/>
      <c r="G8" s="139"/>
      <c r="H8" s="139"/>
      <c r="I8" s="140"/>
      <c r="J8" s="57"/>
      <c r="R8" s="110"/>
      <c r="T8" s="70">
        <v>6</v>
      </c>
      <c r="U8" s="71" t="str">
        <f>D22&amp;F22&amp;" ・ "&amp;D23&amp;F23</f>
        <v xml:space="preserve"> ・ </v>
      </c>
      <c r="V8" s="71" t="str">
        <f t="shared" si="0"/>
        <v>()</v>
      </c>
      <c r="W8" s="72">
        <f>H22</f>
        <v>0</v>
      </c>
      <c r="X8" s="62"/>
      <c r="Y8" s="73">
        <v>6</v>
      </c>
      <c r="Z8" s="74" t="str">
        <f t="shared" si="1"/>
        <v/>
      </c>
      <c r="AA8" s="74" t="str">
        <f t="shared" si="2"/>
        <v>()</v>
      </c>
      <c r="AB8" s="72">
        <f t="shared" si="3"/>
        <v>0</v>
      </c>
      <c r="AD8"/>
      <c r="AE8" s="1"/>
    </row>
    <row r="9" spans="2:31" ht="10.5" customHeight="1" x14ac:dyDescent="0.15">
      <c r="E9" s="1"/>
      <c r="F9" s="1"/>
      <c r="G9" s="1"/>
      <c r="H9" s="1"/>
      <c r="I9" s="1"/>
      <c r="J9" s="1"/>
      <c r="Q9" s="1"/>
      <c r="R9" s="110"/>
      <c r="T9" s="70">
        <v>7</v>
      </c>
      <c r="U9" s="71" t="str">
        <f>D24&amp;F24&amp;" ・ "&amp;D25&amp;F25</f>
        <v xml:space="preserve"> ・ </v>
      </c>
      <c r="V9" s="71" t="str">
        <f t="shared" si="0"/>
        <v>()</v>
      </c>
      <c r="W9" s="72">
        <f>H24</f>
        <v>0</v>
      </c>
      <c r="X9" s="62"/>
      <c r="Y9" s="73">
        <v>7</v>
      </c>
      <c r="Z9" s="74" t="str">
        <f t="shared" si="1"/>
        <v/>
      </c>
      <c r="AA9" s="74" t="str">
        <f t="shared" si="2"/>
        <v>()</v>
      </c>
      <c r="AB9" s="72">
        <f t="shared" si="3"/>
        <v>0</v>
      </c>
      <c r="AD9"/>
      <c r="AE9" s="1"/>
    </row>
    <row r="10" spans="2:31" ht="18.75" customHeight="1" x14ac:dyDescent="0.15">
      <c r="I10" s="9"/>
      <c r="J10" s="9"/>
      <c r="R10" s="110"/>
      <c r="S10" s="9"/>
      <c r="T10" s="70">
        <v>8</v>
      </c>
      <c r="U10" s="71" t="str">
        <f>D26&amp;F26&amp;" ・ "&amp;D27&amp;F27</f>
        <v xml:space="preserve"> ・ </v>
      </c>
      <c r="V10" s="71" t="str">
        <f t="shared" si="0"/>
        <v>()</v>
      </c>
      <c r="W10" s="72">
        <f>H26</f>
        <v>0</v>
      </c>
      <c r="X10" s="62"/>
      <c r="Y10" s="73">
        <v>8</v>
      </c>
      <c r="Z10" s="74" t="str">
        <f t="shared" si="1"/>
        <v/>
      </c>
      <c r="AA10" s="74" t="str">
        <f t="shared" si="2"/>
        <v>()</v>
      </c>
      <c r="AB10" s="72">
        <f t="shared" si="3"/>
        <v>0</v>
      </c>
      <c r="AD10"/>
      <c r="AE10" s="1"/>
    </row>
    <row r="11" spans="2:31" ht="40.5" customHeight="1" x14ac:dyDescent="0.15">
      <c r="B11" s="7" t="s">
        <v>31</v>
      </c>
      <c r="C11" s="18"/>
      <c r="D11" s="105" t="s">
        <v>5</v>
      </c>
      <c r="E11" s="106"/>
      <c r="F11" s="7" t="s">
        <v>6</v>
      </c>
      <c r="G11" s="24" t="s">
        <v>78</v>
      </c>
      <c r="H11" s="23" t="s">
        <v>57</v>
      </c>
      <c r="I11" s="7" t="s">
        <v>89</v>
      </c>
      <c r="J11" s="51" t="s">
        <v>88</v>
      </c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54" t="s">
        <v>104</v>
      </c>
      <c r="R11" s="110"/>
      <c r="S11" s="19"/>
      <c r="T11" s="70">
        <v>9</v>
      </c>
      <c r="U11" s="71" t="str">
        <f>D28&amp;F28&amp;" ・ "&amp;D29&amp;F29</f>
        <v xml:space="preserve"> ・ </v>
      </c>
      <c r="V11" s="71" t="str">
        <f t="shared" si="0"/>
        <v>()</v>
      </c>
      <c r="W11" s="72">
        <f>H28</f>
        <v>0</v>
      </c>
      <c r="X11" s="62"/>
      <c r="Y11" s="73">
        <v>9</v>
      </c>
      <c r="Z11" s="74" t="str">
        <f t="shared" si="1"/>
        <v/>
      </c>
      <c r="AA11" s="74" t="str">
        <f t="shared" si="2"/>
        <v>()</v>
      </c>
      <c r="AB11" s="72">
        <f t="shared" si="3"/>
        <v>0</v>
      </c>
      <c r="AD11"/>
      <c r="AE11" s="1"/>
    </row>
    <row r="12" spans="2:31" ht="31.5" customHeight="1" x14ac:dyDescent="0.15">
      <c r="B12" s="103" t="s">
        <v>40</v>
      </c>
      <c r="C12" s="13" t="s">
        <v>8</v>
      </c>
      <c r="D12" s="147"/>
      <c r="E12" s="148"/>
      <c r="F12" s="149"/>
      <c r="G12" s="150"/>
      <c r="H12" s="151">
        <f>SUM(G12:G13)</f>
        <v>0</v>
      </c>
      <c r="I12" s="152"/>
      <c r="J12" s="55"/>
      <c r="L12" s="3" t="s">
        <v>32</v>
      </c>
      <c r="M12" s="156"/>
      <c r="N12" s="149"/>
      <c r="O12" s="149"/>
      <c r="P12" s="149"/>
      <c r="R12" s="110"/>
      <c r="S12" s="22"/>
      <c r="T12" s="70">
        <v>10</v>
      </c>
      <c r="U12" s="71" t="str">
        <f>D30&amp;F30&amp;" ・ "&amp;D31&amp;F31</f>
        <v xml:space="preserve"> ・ </v>
      </c>
      <c r="V12" s="71" t="str">
        <f t="shared" si="0"/>
        <v>()</v>
      </c>
      <c r="W12" s="72">
        <f>H30</f>
        <v>0</v>
      </c>
      <c r="X12" s="62"/>
      <c r="Y12" s="73">
        <v>10</v>
      </c>
      <c r="Z12" s="74" t="str">
        <f t="shared" si="1"/>
        <v/>
      </c>
      <c r="AA12" s="74" t="str">
        <f t="shared" si="2"/>
        <v>()</v>
      </c>
      <c r="AB12" s="72">
        <f t="shared" si="3"/>
        <v>0</v>
      </c>
      <c r="AD12"/>
      <c r="AE12" s="1"/>
    </row>
    <row r="13" spans="2:31" ht="31.5" customHeight="1" x14ac:dyDescent="0.15">
      <c r="B13" s="104"/>
      <c r="C13" s="13" t="s">
        <v>41</v>
      </c>
      <c r="D13" s="153"/>
      <c r="E13" s="154"/>
      <c r="F13" s="149"/>
      <c r="G13" s="150"/>
      <c r="H13" s="151"/>
      <c r="I13" s="155"/>
      <c r="L13" s="3" t="s">
        <v>33</v>
      </c>
      <c r="M13" s="156"/>
      <c r="N13" s="149"/>
      <c r="O13" s="149"/>
      <c r="P13" s="149"/>
      <c r="R13" s="110"/>
      <c r="S13" s="22"/>
      <c r="T13" s="70">
        <v>11</v>
      </c>
      <c r="U13" s="71" t="str">
        <f>D32&amp;F32&amp;" ・ "&amp;D33&amp;F33</f>
        <v xml:space="preserve"> ・ </v>
      </c>
      <c r="V13" s="71" t="str">
        <f t="shared" si="0"/>
        <v>()</v>
      </c>
      <c r="W13" s="72">
        <f>H32</f>
        <v>0</v>
      </c>
      <c r="X13" s="62"/>
      <c r="Y13" s="73">
        <v>11</v>
      </c>
      <c r="Z13" s="74" t="str">
        <f t="shared" si="1"/>
        <v/>
      </c>
      <c r="AA13" s="74" t="str">
        <f t="shared" si="2"/>
        <v>()</v>
      </c>
      <c r="AB13" s="72">
        <f t="shared" si="3"/>
        <v>0</v>
      </c>
      <c r="AD13"/>
      <c r="AE13" s="1"/>
    </row>
    <row r="14" spans="2:31" ht="31.5" customHeight="1" thickBot="1" x14ac:dyDescent="0.2">
      <c r="B14" s="103" t="s">
        <v>42</v>
      </c>
      <c r="C14" s="13" t="s">
        <v>8</v>
      </c>
      <c r="D14" s="147"/>
      <c r="E14" s="148"/>
      <c r="F14" s="149"/>
      <c r="G14" s="150"/>
      <c r="H14" s="151">
        <f>SUM(G14:G15)</f>
        <v>0</v>
      </c>
      <c r="I14" s="152"/>
      <c r="L14" s="3" t="s">
        <v>15</v>
      </c>
      <c r="M14" s="156"/>
      <c r="N14" s="149"/>
      <c r="O14" s="149"/>
      <c r="P14" s="149"/>
      <c r="R14" s="110"/>
      <c r="S14" s="22"/>
      <c r="T14" s="75">
        <v>12</v>
      </c>
      <c r="U14" s="76" t="str">
        <f>D34&amp;F34&amp;" ・ "&amp;D35&amp;F35</f>
        <v xml:space="preserve"> ・ </v>
      </c>
      <c r="V14" s="76" t="str">
        <f t="shared" si="0"/>
        <v>()</v>
      </c>
      <c r="W14" s="77">
        <f>I34</f>
        <v>0</v>
      </c>
      <c r="X14" s="62"/>
      <c r="Y14" s="73">
        <v>12</v>
      </c>
      <c r="Z14" s="74" t="str">
        <f t="shared" si="1"/>
        <v/>
      </c>
      <c r="AA14" s="74" t="str">
        <f t="shared" si="2"/>
        <v>()</v>
      </c>
      <c r="AB14" s="72">
        <f t="shared" si="3"/>
        <v>0</v>
      </c>
      <c r="AD14"/>
      <c r="AE14" s="1"/>
    </row>
    <row r="15" spans="2:31" ht="31.5" customHeight="1" x14ac:dyDescent="0.15">
      <c r="B15" s="104"/>
      <c r="C15" s="13" t="s">
        <v>41</v>
      </c>
      <c r="D15" s="153"/>
      <c r="E15" s="154"/>
      <c r="F15" s="149"/>
      <c r="G15" s="150"/>
      <c r="H15" s="151"/>
      <c r="I15" s="155"/>
      <c r="L15" s="3" t="s">
        <v>16</v>
      </c>
      <c r="M15" s="156"/>
      <c r="N15" s="149"/>
      <c r="O15" s="149"/>
      <c r="P15" s="149"/>
      <c r="R15" s="110"/>
      <c r="S15" s="22"/>
      <c r="T15" s="62"/>
      <c r="U15" s="62"/>
      <c r="V15" s="62"/>
      <c r="W15" s="62"/>
      <c r="X15" s="62"/>
      <c r="Y15" s="73">
        <v>13</v>
      </c>
      <c r="Z15" s="74" t="str">
        <f t="shared" si="1"/>
        <v/>
      </c>
      <c r="AA15" s="74" t="str">
        <f t="shared" si="2"/>
        <v>()</v>
      </c>
      <c r="AB15" s="72">
        <f t="shared" si="3"/>
        <v>0</v>
      </c>
      <c r="AD15"/>
      <c r="AE15" s="1"/>
    </row>
    <row r="16" spans="2:31" ht="31.5" customHeight="1" x14ac:dyDescent="0.15">
      <c r="B16" s="103" t="s">
        <v>43</v>
      </c>
      <c r="C16" s="13" t="s">
        <v>8</v>
      </c>
      <c r="D16" s="147"/>
      <c r="E16" s="148"/>
      <c r="F16" s="149"/>
      <c r="G16" s="150"/>
      <c r="H16" s="151">
        <f>SUM(G16:G17)</f>
        <v>0</v>
      </c>
      <c r="I16" s="152"/>
      <c r="L16" s="3" t="s">
        <v>17</v>
      </c>
      <c r="M16" s="156"/>
      <c r="N16" s="149"/>
      <c r="O16" s="149"/>
      <c r="P16" s="149"/>
      <c r="R16" s="110"/>
      <c r="S16" s="22"/>
      <c r="T16" s="62"/>
      <c r="U16" s="62"/>
      <c r="V16" s="62"/>
      <c r="W16" s="62"/>
      <c r="X16" s="62"/>
      <c r="Y16" s="73">
        <v>14</v>
      </c>
      <c r="Z16" s="74" t="str">
        <f t="shared" si="1"/>
        <v/>
      </c>
      <c r="AA16" s="74" t="str">
        <f t="shared" si="2"/>
        <v>()</v>
      </c>
      <c r="AB16" s="72">
        <f t="shared" si="3"/>
        <v>0</v>
      </c>
      <c r="AD16"/>
      <c r="AE16" s="1"/>
    </row>
    <row r="17" spans="2:41" ht="31.5" customHeight="1" x14ac:dyDescent="0.15">
      <c r="B17" s="104"/>
      <c r="C17" s="13" t="s">
        <v>41</v>
      </c>
      <c r="D17" s="153"/>
      <c r="E17" s="154"/>
      <c r="F17" s="149"/>
      <c r="G17" s="150"/>
      <c r="H17" s="151"/>
      <c r="I17" s="155"/>
      <c r="L17" s="3" t="s">
        <v>34</v>
      </c>
      <c r="M17" s="156"/>
      <c r="N17" s="149"/>
      <c r="O17" s="149"/>
      <c r="P17" s="149"/>
      <c r="R17" s="110"/>
      <c r="S17" s="22"/>
      <c r="T17" s="62"/>
      <c r="U17" s="62"/>
      <c r="V17" s="62"/>
      <c r="W17" s="62"/>
      <c r="X17" s="62"/>
      <c r="Y17" s="73">
        <v>15</v>
      </c>
      <c r="Z17" s="74" t="str">
        <f t="shared" si="1"/>
        <v/>
      </c>
      <c r="AA17" s="74" t="str">
        <f t="shared" si="2"/>
        <v>()</v>
      </c>
      <c r="AB17" s="72">
        <f t="shared" si="3"/>
        <v>0</v>
      </c>
      <c r="AD17"/>
      <c r="AE17" s="1"/>
    </row>
    <row r="18" spans="2:41" ht="31.5" customHeight="1" x14ac:dyDescent="0.15">
      <c r="B18" s="103" t="s">
        <v>44</v>
      </c>
      <c r="C18" s="13" t="s">
        <v>8</v>
      </c>
      <c r="D18" s="147"/>
      <c r="E18" s="148"/>
      <c r="F18" s="149"/>
      <c r="G18" s="150"/>
      <c r="H18" s="151">
        <f>SUM(G18:G19)</f>
        <v>0</v>
      </c>
      <c r="I18" s="152"/>
      <c r="L18" s="3" t="s">
        <v>35</v>
      </c>
      <c r="M18" s="156"/>
      <c r="N18" s="149"/>
      <c r="O18" s="149"/>
      <c r="P18" s="149"/>
      <c r="R18" s="110"/>
      <c r="S18" s="22"/>
      <c r="T18" s="62"/>
      <c r="U18" s="62"/>
      <c r="V18" s="62"/>
      <c r="W18" s="62"/>
      <c r="X18" s="62"/>
      <c r="Y18" s="73">
        <v>16</v>
      </c>
      <c r="Z18" s="74" t="str">
        <f t="shared" si="1"/>
        <v/>
      </c>
      <c r="AA18" s="74" t="str">
        <f t="shared" si="2"/>
        <v>()</v>
      </c>
      <c r="AB18" s="72">
        <f t="shared" si="3"/>
        <v>0</v>
      </c>
      <c r="AD18"/>
      <c r="AE18" s="1"/>
    </row>
    <row r="19" spans="2:41" ht="31.5" customHeight="1" x14ac:dyDescent="0.15">
      <c r="B19" s="104"/>
      <c r="C19" s="13" t="s">
        <v>41</v>
      </c>
      <c r="D19" s="153"/>
      <c r="E19" s="154"/>
      <c r="F19" s="149"/>
      <c r="G19" s="150"/>
      <c r="H19" s="151"/>
      <c r="I19" s="155"/>
      <c r="L19" s="3" t="s">
        <v>36</v>
      </c>
      <c r="M19" s="156"/>
      <c r="N19" s="149"/>
      <c r="O19" s="149"/>
      <c r="P19" s="149"/>
      <c r="R19" s="110"/>
      <c r="S19" s="22"/>
      <c r="T19" s="62"/>
      <c r="U19" s="62"/>
      <c r="V19" s="62"/>
      <c r="W19" s="62"/>
      <c r="X19" s="62"/>
      <c r="Y19" s="73">
        <v>17</v>
      </c>
      <c r="Z19" s="74" t="str">
        <f t="shared" si="1"/>
        <v/>
      </c>
      <c r="AA19" s="74" t="str">
        <f t="shared" si="2"/>
        <v>()</v>
      </c>
      <c r="AB19" s="72">
        <f t="shared" si="3"/>
        <v>0</v>
      </c>
      <c r="AD19"/>
      <c r="AE19" s="1"/>
    </row>
    <row r="20" spans="2:41" ht="31.5" customHeight="1" x14ac:dyDescent="0.15">
      <c r="B20" s="103" t="s">
        <v>45</v>
      </c>
      <c r="C20" s="13" t="s">
        <v>8</v>
      </c>
      <c r="D20" s="147"/>
      <c r="E20" s="148"/>
      <c r="F20" s="149"/>
      <c r="G20" s="150"/>
      <c r="H20" s="151">
        <f>SUM(G20:G21)</f>
        <v>0</v>
      </c>
      <c r="I20" s="152"/>
      <c r="L20" s="3" t="s">
        <v>64</v>
      </c>
      <c r="M20" s="156"/>
      <c r="N20" s="149"/>
      <c r="O20" s="149"/>
      <c r="P20" s="149"/>
      <c r="R20" s="110"/>
      <c r="T20" s="62"/>
      <c r="U20" s="62"/>
      <c r="V20" s="62"/>
      <c r="W20" s="62"/>
      <c r="X20" s="62"/>
      <c r="Y20" s="73">
        <v>18</v>
      </c>
      <c r="Z20" s="74" t="str">
        <f t="shared" si="1"/>
        <v/>
      </c>
      <c r="AA20" s="74" t="str">
        <f t="shared" si="2"/>
        <v>()</v>
      </c>
      <c r="AB20" s="72">
        <f t="shared" si="3"/>
        <v>0</v>
      </c>
      <c r="AD20"/>
      <c r="AE20" s="1"/>
    </row>
    <row r="21" spans="2:41" ht="31.5" customHeight="1" x14ac:dyDescent="0.15">
      <c r="B21" s="104"/>
      <c r="C21" s="13" t="s">
        <v>41</v>
      </c>
      <c r="D21" s="153"/>
      <c r="E21" s="154"/>
      <c r="F21" s="149"/>
      <c r="G21" s="150"/>
      <c r="H21" s="151"/>
      <c r="I21" s="155"/>
      <c r="L21" s="3" t="s">
        <v>65</v>
      </c>
      <c r="M21" s="156"/>
      <c r="N21" s="149"/>
      <c r="O21" s="149"/>
      <c r="P21" s="149"/>
      <c r="R21" s="110"/>
      <c r="T21" s="62"/>
      <c r="U21" s="62"/>
      <c r="V21" s="62"/>
      <c r="W21" s="62"/>
      <c r="X21" s="62"/>
      <c r="Y21" s="73">
        <v>19</v>
      </c>
      <c r="Z21" s="74" t="str">
        <f t="shared" si="1"/>
        <v/>
      </c>
      <c r="AA21" s="74" t="str">
        <f t="shared" si="2"/>
        <v>()</v>
      </c>
      <c r="AB21" s="72">
        <f t="shared" si="3"/>
        <v>0</v>
      </c>
      <c r="AD21"/>
      <c r="AE21" s="1"/>
    </row>
    <row r="22" spans="2:41" ht="31.5" customHeight="1" x14ac:dyDescent="0.15">
      <c r="B22" s="103" t="s">
        <v>46</v>
      </c>
      <c r="C22" s="13" t="s">
        <v>8</v>
      </c>
      <c r="D22" s="147"/>
      <c r="E22" s="148"/>
      <c r="F22" s="149"/>
      <c r="G22" s="150"/>
      <c r="H22" s="151">
        <f>SUM(G22:G23)</f>
        <v>0</v>
      </c>
      <c r="I22" s="152"/>
      <c r="L22" s="3" t="s">
        <v>66</v>
      </c>
      <c r="M22" s="156"/>
      <c r="N22" s="149"/>
      <c r="O22" s="149"/>
      <c r="P22" s="149"/>
      <c r="R22" s="110"/>
      <c r="T22" s="62"/>
      <c r="U22" s="62"/>
      <c r="V22" s="62"/>
      <c r="W22" s="62"/>
      <c r="X22" s="62"/>
      <c r="Y22" s="73">
        <v>20</v>
      </c>
      <c r="Z22" s="74" t="str">
        <f t="shared" si="1"/>
        <v/>
      </c>
      <c r="AA22" s="74" t="str">
        <f t="shared" si="2"/>
        <v>()</v>
      </c>
      <c r="AB22" s="72">
        <f t="shared" si="3"/>
        <v>0</v>
      </c>
      <c r="AD22"/>
      <c r="AE22" s="1"/>
    </row>
    <row r="23" spans="2:41" ht="31.5" customHeight="1" x14ac:dyDescent="0.15">
      <c r="B23" s="104"/>
      <c r="C23" s="13" t="s">
        <v>41</v>
      </c>
      <c r="D23" s="153"/>
      <c r="E23" s="154"/>
      <c r="F23" s="149"/>
      <c r="G23" s="150"/>
      <c r="H23" s="151"/>
      <c r="I23" s="155"/>
      <c r="L23" s="3" t="s">
        <v>67</v>
      </c>
      <c r="M23" s="156"/>
      <c r="N23" s="149"/>
      <c r="O23" s="149"/>
      <c r="P23" s="149"/>
      <c r="R23" s="110"/>
      <c r="T23" s="62"/>
      <c r="U23" s="62"/>
      <c r="V23" s="62"/>
      <c r="W23" s="62"/>
      <c r="X23" s="62"/>
      <c r="Y23" s="73">
        <v>21</v>
      </c>
      <c r="Z23" s="74" t="str">
        <f>M32&amp;N32</f>
        <v/>
      </c>
      <c r="AA23" s="74" t="str">
        <f t="shared" si="2"/>
        <v>()</v>
      </c>
      <c r="AB23" s="72">
        <f t="shared" si="3"/>
        <v>0</v>
      </c>
      <c r="AD23"/>
      <c r="AE23" s="1"/>
    </row>
    <row r="24" spans="2:41" ht="31.5" customHeight="1" x14ac:dyDescent="0.15">
      <c r="B24" s="103" t="s">
        <v>47</v>
      </c>
      <c r="C24" s="13" t="s">
        <v>8</v>
      </c>
      <c r="D24" s="147"/>
      <c r="E24" s="148"/>
      <c r="F24" s="149"/>
      <c r="G24" s="150"/>
      <c r="H24" s="151">
        <f>SUM(G24:G25)</f>
        <v>0</v>
      </c>
      <c r="I24" s="152"/>
      <c r="L24" s="3" t="s">
        <v>68</v>
      </c>
      <c r="M24" s="156"/>
      <c r="N24" s="149"/>
      <c r="O24" s="149"/>
      <c r="P24" s="149"/>
      <c r="R24" s="110"/>
      <c r="T24" s="62"/>
      <c r="U24" s="62"/>
      <c r="V24" s="62"/>
      <c r="W24" s="62"/>
      <c r="X24" s="62"/>
      <c r="Y24" s="73">
        <v>22</v>
      </c>
      <c r="Z24" s="74" t="str">
        <f>M33&amp;N33</f>
        <v/>
      </c>
      <c r="AA24" s="74" t="str">
        <f t="shared" si="2"/>
        <v>()</v>
      </c>
      <c r="AB24" s="72">
        <f t="shared" si="3"/>
        <v>0</v>
      </c>
      <c r="AD24"/>
      <c r="AE24" s="1"/>
    </row>
    <row r="25" spans="2:41" ht="31.5" customHeight="1" x14ac:dyDescent="0.15">
      <c r="B25" s="104"/>
      <c r="C25" s="13" t="s">
        <v>41</v>
      </c>
      <c r="D25" s="153"/>
      <c r="E25" s="154"/>
      <c r="F25" s="149"/>
      <c r="G25" s="150"/>
      <c r="H25" s="151"/>
      <c r="I25" s="155"/>
      <c r="L25" s="3" t="s">
        <v>69</v>
      </c>
      <c r="M25" s="156"/>
      <c r="N25" s="149"/>
      <c r="O25" s="149"/>
      <c r="P25" s="149"/>
      <c r="R25" s="110"/>
      <c r="T25" s="62"/>
      <c r="U25" s="62"/>
      <c r="V25" s="62"/>
      <c r="W25" s="62"/>
      <c r="X25" s="62"/>
      <c r="Y25" s="73">
        <v>23</v>
      </c>
      <c r="Z25" s="74" t="str">
        <f>M34&amp;N34</f>
        <v/>
      </c>
      <c r="AA25" s="74" t="str">
        <f t="shared" si="2"/>
        <v>()</v>
      </c>
      <c r="AB25" s="72">
        <f>O34</f>
        <v>0</v>
      </c>
      <c r="AD25"/>
      <c r="AE25" s="1"/>
    </row>
    <row r="26" spans="2:41" ht="31.5" customHeight="1" thickBot="1" x14ac:dyDescent="0.2">
      <c r="B26" s="103" t="s">
        <v>48</v>
      </c>
      <c r="C26" s="13" t="s">
        <v>8</v>
      </c>
      <c r="D26" s="147"/>
      <c r="E26" s="148"/>
      <c r="F26" s="149"/>
      <c r="G26" s="150"/>
      <c r="H26" s="151">
        <f>SUM(G26:G27)</f>
        <v>0</v>
      </c>
      <c r="I26" s="152"/>
      <c r="L26" s="3" t="s">
        <v>70</v>
      </c>
      <c r="M26" s="156"/>
      <c r="N26" s="149"/>
      <c r="O26" s="149"/>
      <c r="P26" s="149"/>
      <c r="R26" s="110"/>
      <c r="T26" s="62"/>
      <c r="U26" s="62"/>
      <c r="V26" s="62"/>
      <c r="W26" s="62"/>
      <c r="X26" s="62"/>
      <c r="Y26" s="78">
        <v>24</v>
      </c>
      <c r="Z26" s="79" t="str">
        <f>M35&amp;N35</f>
        <v/>
      </c>
      <c r="AA26" s="79" t="str">
        <f t="shared" si="2"/>
        <v>()</v>
      </c>
      <c r="AB26" s="77">
        <f>O35</f>
        <v>0</v>
      </c>
      <c r="AD26"/>
      <c r="AE26" s="1"/>
    </row>
    <row r="27" spans="2:41" ht="31.5" customHeight="1" x14ac:dyDescent="0.15">
      <c r="B27" s="104"/>
      <c r="C27" s="13" t="s">
        <v>41</v>
      </c>
      <c r="D27" s="153"/>
      <c r="E27" s="154"/>
      <c r="F27" s="149"/>
      <c r="G27" s="150"/>
      <c r="H27" s="151"/>
      <c r="I27" s="155"/>
      <c r="L27" s="3" t="s">
        <v>71</v>
      </c>
      <c r="M27" s="156"/>
      <c r="N27" s="149"/>
      <c r="O27" s="149"/>
      <c r="P27" s="149"/>
      <c r="R27" s="110"/>
      <c r="S27" ph="1"/>
      <c r="T27" ph="1"/>
      <c r="AD27"/>
      <c r="AE27" s="1"/>
    </row>
    <row r="28" spans="2:41" ht="31.5" customHeight="1" x14ac:dyDescent="0.15">
      <c r="B28" s="103" t="s">
        <v>72</v>
      </c>
      <c r="C28" s="13" t="s">
        <v>8</v>
      </c>
      <c r="D28" s="147"/>
      <c r="E28" s="148"/>
      <c r="F28" s="149"/>
      <c r="G28" s="150"/>
      <c r="H28" s="151">
        <f>SUM(G28:G29)</f>
        <v>0</v>
      </c>
      <c r="I28" s="152"/>
      <c r="L28" s="3" t="s">
        <v>74</v>
      </c>
      <c r="M28" s="156"/>
      <c r="N28" s="149"/>
      <c r="O28" s="149"/>
      <c r="P28" s="149"/>
      <c r="R28" s="110"/>
      <c r="AD28"/>
      <c r="AE28" s="1"/>
    </row>
    <row r="29" spans="2:41" ht="31.5" customHeight="1" x14ac:dyDescent="0.15">
      <c r="B29" s="104"/>
      <c r="C29" s="13" t="s">
        <v>41</v>
      </c>
      <c r="D29" s="153"/>
      <c r="E29" s="154"/>
      <c r="F29" s="149"/>
      <c r="G29" s="150"/>
      <c r="H29" s="151"/>
      <c r="I29" s="155"/>
      <c r="L29" s="3" t="s">
        <v>75</v>
      </c>
      <c r="M29" s="156"/>
      <c r="N29" s="149"/>
      <c r="O29" s="149"/>
      <c r="P29" s="149"/>
      <c r="R29" s="110"/>
      <c r="AD29"/>
      <c r="AE29" s="1"/>
    </row>
    <row r="30" spans="2:41" ht="31.5" customHeight="1" x14ac:dyDescent="0.15">
      <c r="B30" s="103" t="s">
        <v>73</v>
      </c>
      <c r="C30" s="13" t="s">
        <v>8</v>
      </c>
      <c r="D30" s="147"/>
      <c r="E30" s="148"/>
      <c r="F30" s="149"/>
      <c r="G30" s="150"/>
      <c r="H30" s="151">
        <f>SUM(G30:G31)</f>
        <v>0</v>
      </c>
      <c r="I30" s="152"/>
      <c r="L30" s="3" t="s">
        <v>76</v>
      </c>
      <c r="M30" s="156"/>
      <c r="N30" s="149"/>
      <c r="O30" s="149"/>
      <c r="P30" s="149"/>
      <c r="R30" s="110"/>
      <c r="AD30"/>
      <c r="AE30" s="1"/>
      <c r="AO30" s="1"/>
    </row>
    <row r="31" spans="2:41" ht="31.5" customHeight="1" x14ac:dyDescent="0.15">
      <c r="B31" s="104"/>
      <c r="C31" s="13" t="s">
        <v>41</v>
      </c>
      <c r="D31" s="153"/>
      <c r="E31" s="154"/>
      <c r="F31" s="149"/>
      <c r="G31" s="150"/>
      <c r="H31" s="151"/>
      <c r="I31" s="155"/>
      <c r="L31" s="3" t="s">
        <v>77</v>
      </c>
      <c r="M31" s="156"/>
      <c r="N31" s="149"/>
      <c r="O31" s="149"/>
      <c r="P31" s="149"/>
      <c r="R31" s="110"/>
      <c r="AD31"/>
      <c r="AE31" s="1"/>
      <c r="AO31" s="1"/>
    </row>
    <row r="32" spans="2:41" ht="31.5" customHeight="1" x14ac:dyDescent="0.15">
      <c r="B32" s="103" t="s">
        <v>94</v>
      </c>
      <c r="C32" s="13" t="s">
        <v>8</v>
      </c>
      <c r="D32" s="147"/>
      <c r="E32" s="148"/>
      <c r="F32" s="149"/>
      <c r="G32" s="150"/>
      <c r="H32" s="151">
        <f>SUM(G32:G33)</f>
        <v>0</v>
      </c>
      <c r="I32" s="152"/>
      <c r="J32" s="8"/>
      <c r="L32" s="3" t="s">
        <v>96</v>
      </c>
      <c r="M32" s="156"/>
      <c r="N32" s="149"/>
      <c r="O32" s="149"/>
      <c r="P32" s="149"/>
      <c r="R32" s="110"/>
      <c r="AD32"/>
      <c r="AE32" s="1"/>
      <c r="AO32" s="1"/>
    </row>
    <row r="33" spans="2:41" ht="31.5" customHeight="1" x14ac:dyDescent="0.15">
      <c r="B33" s="104"/>
      <c r="C33" s="13" t="s">
        <v>41</v>
      </c>
      <c r="D33" s="153"/>
      <c r="E33" s="154"/>
      <c r="F33" s="149"/>
      <c r="G33" s="150"/>
      <c r="H33" s="151"/>
      <c r="I33" s="155"/>
      <c r="J33" s="8"/>
      <c r="L33" s="3" t="s">
        <v>97</v>
      </c>
      <c r="M33" s="156"/>
      <c r="N33" s="149"/>
      <c r="O33" s="149"/>
      <c r="P33" s="149"/>
      <c r="R33" s="110"/>
      <c r="AD33"/>
      <c r="AE33" s="1"/>
      <c r="AO33" s="1"/>
    </row>
    <row r="34" spans="2:41" ht="31.5" customHeight="1" x14ac:dyDescent="0.15">
      <c r="B34" s="103" t="s">
        <v>95</v>
      </c>
      <c r="C34" s="13" t="s">
        <v>8</v>
      </c>
      <c r="D34" s="147"/>
      <c r="E34" s="148"/>
      <c r="F34" s="149"/>
      <c r="G34" s="150"/>
      <c r="H34" s="151">
        <f>SUM(G34:G35)</f>
        <v>0</v>
      </c>
      <c r="I34" s="152"/>
      <c r="J34" s="8"/>
      <c r="L34" s="3" t="s">
        <v>98</v>
      </c>
      <c r="M34" s="156"/>
      <c r="N34" s="149"/>
      <c r="O34" s="149"/>
      <c r="P34" s="149"/>
      <c r="R34" s="110"/>
      <c r="AD34"/>
      <c r="AE34" s="1"/>
      <c r="AO34" s="1"/>
    </row>
    <row r="35" spans="2:41" ht="31.5" customHeight="1" x14ac:dyDescent="0.15">
      <c r="B35" s="104"/>
      <c r="C35" s="13" t="s">
        <v>41</v>
      </c>
      <c r="D35" s="153"/>
      <c r="E35" s="154"/>
      <c r="F35" s="149"/>
      <c r="G35" s="150"/>
      <c r="H35" s="151"/>
      <c r="I35" s="155"/>
      <c r="J35" s="8"/>
      <c r="L35" s="3" t="s">
        <v>99</v>
      </c>
      <c r="M35" s="156"/>
      <c r="N35" s="149"/>
      <c r="O35" s="149"/>
      <c r="P35" s="149"/>
      <c r="R35" s="110"/>
      <c r="AD35"/>
      <c r="AE35" s="1"/>
      <c r="AO35" s="1"/>
    </row>
    <row r="36" spans="2:41" ht="31.5" customHeight="1" x14ac:dyDescent="0.1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R36" s="110"/>
      <c r="AD36"/>
      <c r="AE36" s="1"/>
      <c r="AO36" s="1"/>
    </row>
    <row r="37" spans="2:41" ht="20.25" customHeight="1" x14ac:dyDescent="0.15">
      <c r="B37" s="4" t="s">
        <v>49</v>
      </c>
      <c r="E37" s="4"/>
      <c r="F37" s="4"/>
      <c r="G37" s="4"/>
      <c r="H37" s="4"/>
      <c r="R37" s="110"/>
      <c r="AD37"/>
      <c r="AE37" s="1"/>
      <c r="AO37" s="1"/>
    </row>
    <row r="38" spans="2:41" ht="34.5" customHeight="1" x14ac:dyDescent="0.15">
      <c r="B38" s="109">
        <f ca="1">NOW()</f>
        <v>45521.477289120368</v>
      </c>
      <c r="C38" s="109"/>
      <c r="D38" s="109"/>
      <c r="E38" s="113">
        <f>C4</f>
        <v>0</v>
      </c>
      <c r="F38" s="113"/>
      <c r="G38" s="113"/>
      <c r="H38" s="113"/>
      <c r="I38" s="113"/>
      <c r="J38" s="85" t="s">
        <v>12</v>
      </c>
      <c r="R38" s="110"/>
      <c r="AD38"/>
      <c r="AE38" s="1"/>
      <c r="AO38" s="1"/>
    </row>
    <row r="39" spans="2:41" ht="34.5" customHeight="1" x14ac:dyDescent="0.15">
      <c r="E39" s="114">
        <f>F8</f>
        <v>0</v>
      </c>
      <c r="F39" s="114"/>
      <c r="G39" s="114"/>
      <c r="H39" s="114"/>
      <c r="I39" s="114"/>
      <c r="J39" s="8"/>
      <c r="R39" s="110"/>
      <c r="AD39"/>
      <c r="AE39" s="1"/>
      <c r="AO39" s="1"/>
    </row>
    <row r="40" spans="2:41" ht="7.5" customHeight="1" x14ac:dyDescent="0.15">
      <c r="I40" s="5"/>
      <c r="R40" s="110"/>
      <c r="AD40"/>
      <c r="AE40" s="1"/>
      <c r="AO40" s="1"/>
    </row>
    <row r="41" spans="2:41" ht="18.75" x14ac:dyDescent="0.15">
      <c r="I41" s="8"/>
      <c r="R41" s="110"/>
      <c r="AD41"/>
      <c r="AE41" s="1"/>
      <c r="AO41" s="1"/>
    </row>
    <row r="42" spans="2:41" x14ac:dyDescent="0.15">
      <c r="R42" s="110"/>
      <c r="AD42"/>
      <c r="AE42" s="1"/>
      <c r="AO42" s="1"/>
    </row>
    <row r="43" spans="2:41" ht="21" hidden="1" x14ac:dyDescent="0.15">
      <c r="E43" ph="1"/>
      <c r="R43" s="110"/>
      <c r="AA43" t="s">
        <v>10</v>
      </c>
      <c r="AB43" t="s">
        <v>53</v>
      </c>
      <c r="AC43" t="s">
        <v>81</v>
      </c>
      <c r="AD43" t="s">
        <v>21</v>
      </c>
      <c r="AE43" t="s">
        <v>37</v>
      </c>
      <c r="AF43" t="s">
        <v>90</v>
      </c>
      <c r="AH43" t="s">
        <v>90</v>
      </c>
    </row>
    <row r="44" spans="2:41" hidden="1" x14ac:dyDescent="0.15">
      <c r="R44" s="110"/>
      <c r="AA44" t="s">
        <v>11</v>
      </c>
      <c r="AB44" t="s">
        <v>54</v>
      </c>
      <c r="AC44" t="s">
        <v>83</v>
      </c>
      <c r="AD44" t="s">
        <v>4</v>
      </c>
      <c r="AE44" t="s">
        <v>22</v>
      </c>
      <c r="AF44" t="s">
        <v>91</v>
      </c>
      <c r="AH44" t="s">
        <v>91</v>
      </c>
    </row>
    <row r="45" spans="2:41" hidden="1" x14ac:dyDescent="0.15">
      <c r="R45" s="110"/>
      <c r="AA45" t="s">
        <v>18</v>
      </c>
      <c r="AB45" t="s">
        <v>55</v>
      </c>
      <c r="AD45"/>
      <c r="AE45" t="s">
        <v>23</v>
      </c>
      <c r="AF45" t="s">
        <v>92</v>
      </c>
      <c r="AH45" t="s">
        <v>92</v>
      </c>
    </row>
    <row r="46" spans="2:41" hidden="1" x14ac:dyDescent="0.15">
      <c r="R46" s="110"/>
      <c r="AA46" t="s">
        <v>50</v>
      </c>
      <c r="AB46" t="s">
        <v>56</v>
      </c>
      <c r="AD46"/>
      <c r="AE46" t="s">
        <v>24</v>
      </c>
      <c r="AF46" t="s">
        <v>51</v>
      </c>
      <c r="AH46" t="s">
        <v>51</v>
      </c>
    </row>
    <row r="47" spans="2:41" hidden="1" x14ac:dyDescent="0.15">
      <c r="R47" s="110"/>
      <c r="AA47" t="s">
        <v>51</v>
      </c>
      <c r="AB47" t="s">
        <v>52</v>
      </c>
      <c r="AD47"/>
      <c r="AF47" t="s">
        <v>93</v>
      </c>
      <c r="AH47" t="s">
        <v>52</v>
      </c>
    </row>
    <row r="48" spans="2:41" hidden="1" x14ac:dyDescent="0.15">
      <c r="R48" s="110"/>
      <c r="AA48" t="s">
        <v>52</v>
      </c>
      <c r="AB48" t="s">
        <v>62</v>
      </c>
      <c r="AD48"/>
      <c r="AH48" t="s">
        <v>93</v>
      </c>
    </row>
    <row r="49" spans="18:31" x14ac:dyDescent="0.15">
      <c r="R49" s="110"/>
      <c r="AA49" t="s">
        <v>62</v>
      </c>
      <c r="AD49"/>
    </row>
    <row r="50" spans="18:31" x14ac:dyDescent="0.15">
      <c r="R50" s="110"/>
      <c r="AD50"/>
      <c r="AE50" s="1"/>
    </row>
    <row r="51" spans="18:31" x14ac:dyDescent="0.15">
      <c r="R51" s="110"/>
      <c r="AD51"/>
      <c r="AE51" s="1"/>
    </row>
    <row r="52" spans="18:31" ht="17.25" x14ac:dyDescent="0.15">
      <c r="R52" s="110"/>
      <c r="Z52" s="17"/>
      <c r="AA52" s="17" t="s">
        <v>53</v>
      </c>
      <c r="AB52" s="17"/>
      <c r="AC52" s="17"/>
      <c r="AD52" s="17"/>
      <c r="AE52" s="17"/>
    </row>
    <row r="53" spans="18:31" ht="17.25" x14ac:dyDescent="0.15">
      <c r="R53" s="110"/>
      <c r="Y53" s="17" t="s">
        <v>10</v>
      </c>
      <c r="Z53" s="17"/>
      <c r="AA53" s="17" t="s">
        <v>54</v>
      </c>
      <c r="AB53" s="17"/>
      <c r="AC53" s="17"/>
      <c r="AD53" s="17"/>
      <c r="AE53" s="17"/>
    </row>
    <row r="54" spans="18:31" ht="17.25" x14ac:dyDescent="0.15">
      <c r="R54" s="110"/>
      <c r="Y54" s="17" t="s">
        <v>11</v>
      </c>
      <c r="AA54" s="17" t="s">
        <v>55</v>
      </c>
      <c r="AB54" s="17"/>
      <c r="AC54" s="17"/>
      <c r="AD54" s="17"/>
      <c r="AE54" s="17"/>
    </row>
    <row r="55" spans="18:31" ht="17.25" x14ac:dyDescent="0.15">
      <c r="R55" s="110"/>
      <c r="Y55" s="17" t="s">
        <v>18</v>
      </c>
      <c r="Z55" s="17"/>
      <c r="AA55" s="17" t="s">
        <v>56</v>
      </c>
      <c r="AB55" s="17"/>
      <c r="AC55" s="17"/>
      <c r="AD55" s="17"/>
      <c r="AE55" s="17"/>
    </row>
    <row r="56" spans="18:31" ht="17.25" x14ac:dyDescent="0.15">
      <c r="R56" s="110"/>
      <c r="Y56" s="17" t="s">
        <v>50</v>
      </c>
      <c r="Z56" s="17"/>
      <c r="AA56" s="17" t="s">
        <v>61</v>
      </c>
      <c r="AB56" s="17"/>
      <c r="AC56" s="17"/>
      <c r="AD56" s="17"/>
      <c r="AE56" s="17"/>
    </row>
    <row r="57" spans="18:31" ht="17.25" x14ac:dyDescent="0.15">
      <c r="Y57" s="17" t="s">
        <v>51</v>
      </c>
      <c r="Z57" s="17"/>
      <c r="AD57"/>
    </row>
    <row r="58" spans="18:31" ht="17.25" x14ac:dyDescent="0.15">
      <c r="Y58" s="17" t="s">
        <v>61</v>
      </c>
      <c r="Z58" s="17"/>
      <c r="AD58"/>
    </row>
    <row r="59" spans="18:31" ht="17.25" x14ac:dyDescent="0.15">
      <c r="Y59" s="17"/>
      <c r="AD59"/>
    </row>
    <row r="60" spans="18:31" x14ac:dyDescent="0.15">
      <c r="AD60"/>
      <c r="AE60" s="1"/>
    </row>
    <row r="61" spans="18:31" x14ac:dyDescent="0.15">
      <c r="AD61"/>
      <c r="AE61" s="1"/>
    </row>
    <row r="62" spans="18:31" x14ac:dyDescent="0.15">
      <c r="AD62"/>
      <c r="AE62" s="1"/>
    </row>
    <row r="63" spans="18:31" x14ac:dyDescent="0.15">
      <c r="AD63"/>
      <c r="AE63" s="1"/>
    </row>
    <row r="64" spans="18:31" x14ac:dyDescent="0.15">
      <c r="AD64"/>
      <c r="AE64" s="1"/>
    </row>
    <row r="65" spans="30:31" x14ac:dyDescent="0.15">
      <c r="AD65"/>
      <c r="AE65" s="1"/>
    </row>
    <row r="66" spans="30:31" x14ac:dyDescent="0.15">
      <c r="AD66"/>
      <c r="AE66" s="1"/>
    </row>
    <row r="67" spans="30:31" x14ac:dyDescent="0.15">
      <c r="AD67"/>
      <c r="AE67" s="1"/>
    </row>
    <row r="68" spans="30:31" x14ac:dyDescent="0.15">
      <c r="AD68"/>
      <c r="AE68" s="1"/>
    </row>
    <row r="69" spans="30:31" x14ac:dyDescent="0.15">
      <c r="AD69"/>
      <c r="AE69" s="1"/>
    </row>
    <row r="70" spans="30:31" x14ac:dyDescent="0.15">
      <c r="AD70"/>
      <c r="AE70" s="1"/>
    </row>
    <row r="71" spans="30:31" x14ac:dyDescent="0.15">
      <c r="AD71"/>
      <c r="AE71" s="1"/>
    </row>
    <row r="72" spans="30:31" x14ac:dyDescent="0.15">
      <c r="AD72"/>
      <c r="AE72" s="1"/>
    </row>
    <row r="73" spans="30:31" x14ac:dyDescent="0.15">
      <c r="AD73"/>
      <c r="AE73" s="1"/>
    </row>
    <row r="74" spans="30:31" x14ac:dyDescent="0.15">
      <c r="AD74"/>
      <c r="AE74" s="1"/>
    </row>
    <row r="75" spans="30:31" x14ac:dyDescent="0.15">
      <c r="AD75"/>
      <c r="AE75" s="1"/>
    </row>
    <row r="76" spans="30:31" x14ac:dyDescent="0.15">
      <c r="AD76"/>
      <c r="AE76" s="1"/>
    </row>
    <row r="77" spans="30:31" x14ac:dyDescent="0.15">
      <c r="AD77"/>
      <c r="AE77" s="1"/>
    </row>
    <row r="78" spans="30:31" x14ac:dyDescent="0.15">
      <c r="AD78"/>
      <c r="AE78" s="1"/>
    </row>
    <row r="79" spans="30:31" x14ac:dyDescent="0.15">
      <c r="AD79"/>
      <c r="AE79" s="1"/>
    </row>
    <row r="80" spans="30:31" x14ac:dyDescent="0.15">
      <c r="AD80"/>
      <c r="AE80" s="1"/>
    </row>
    <row r="81" spans="30:31" x14ac:dyDescent="0.15">
      <c r="AD81"/>
      <c r="AE81" s="1"/>
    </row>
    <row r="82" spans="30:31" x14ac:dyDescent="0.15">
      <c r="AD82"/>
      <c r="AE82" s="1"/>
    </row>
    <row r="83" spans="30:31" x14ac:dyDescent="0.15">
      <c r="AD83"/>
      <c r="AE83" s="1"/>
    </row>
    <row r="84" spans="30:31" x14ac:dyDescent="0.15">
      <c r="AD84"/>
      <c r="AE84" s="1"/>
    </row>
    <row r="85" spans="30:31" x14ac:dyDescent="0.15">
      <c r="AD85"/>
      <c r="AE85" s="1"/>
    </row>
    <row r="86" spans="30:31" x14ac:dyDescent="0.15">
      <c r="AD86"/>
      <c r="AE86" s="1"/>
    </row>
    <row r="87" spans="30:31" x14ac:dyDescent="0.15">
      <c r="AD87"/>
      <c r="AE87" s="1"/>
    </row>
    <row r="88" spans="30:31" x14ac:dyDescent="0.15">
      <c r="AD88"/>
      <c r="AE88" s="1"/>
    </row>
    <row r="89" spans="30:31" x14ac:dyDescent="0.15">
      <c r="AD89"/>
      <c r="AE89" s="1"/>
    </row>
    <row r="90" spans="30:31" x14ac:dyDescent="0.15">
      <c r="AD90"/>
      <c r="AE90" s="1"/>
    </row>
    <row r="91" spans="30:31" x14ac:dyDescent="0.15">
      <c r="AD91"/>
      <c r="AE91" s="1"/>
    </row>
    <row r="92" spans="30:31" x14ac:dyDescent="0.15">
      <c r="AD92"/>
      <c r="AE92" s="1"/>
    </row>
    <row r="93" spans="30:31" x14ac:dyDescent="0.15">
      <c r="AD93"/>
      <c r="AE93" s="1"/>
    </row>
    <row r="94" spans="30:31" x14ac:dyDescent="0.15">
      <c r="AD94"/>
      <c r="AE94" s="1"/>
    </row>
    <row r="95" spans="30:31" x14ac:dyDescent="0.15">
      <c r="AD95"/>
      <c r="AE95" s="1"/>
    </row>
    <row r="96" spans="30:31" x14ac:dyDescent="0.15">
      <c r="AD96"/>
      <c r="AE96" s="1"/>
    </row>
    <row r="97" spans="30:31" x14ac:dyDescent="0.15">
      <c r="AD97"/>
      <c r="AE97" s="1"/>
    </row>
    <row r="98" spans="30:31" x14ac:dyDescent="0.15">
      <c r="AD98"/>
      <c r="AE98" s="1"/>
    </row>
    <row r="99" spans="30:31" x14ac:dyDescent="0.15">
      <c r="AD99"/>
      <c r="AE99" s="1"/>
    </row>
    <row r="100" spans="30:31" x14ac:dyDescent="0.15">
      <c r="AD100"/>
      <c r="AE100" s="1"/>
    </row>
    <row r="101" spans="30:31" x14ac:dyDescent="0.15">
      <c r="AD101"/>
      <c r="AE101" s="1"/>
    </row>
    <row r="102" spans="30:31" x14ac:dyDescent="0.15">
      <c r="AD102"/>
      <c r="AE102" s="1"/>
    </row>
    <row r="103" spans="30:31" x14ac:dyDescent="0.15">
      <c r="AD103"/>
      <c r="AE103" s="1"/>
    </row>
    <row r="104" spans="30:31" x14ac:dyDescent="0.15">
      <c r="AD104"/>
      <c r="AE104" s="1"/>
    </row>
    <row r="105" spans="30:31" x14ac:dyDescent="0.15">
      <c r="AD105"/>
      <c r="AE105" s="1"/>
    </row>
    <row r="106" spans="30:31" x14ac:dyDescent="0.15">
      <c r="AD106"/>
      <c r="AE106" s="1"/>
    </row>
  </sheetData>
  <sheetProtection sheet="1" objects="1" scenarios="1"/>
  <mergeCells count="78">
    <mergeCell ref="D24:E24"/>
    <mergeCell ref="D25:E25"/>
    <mergeCell ref="D31:E31"/>
    <mergeCell ref="D30:E30"/>
    <mergeCell ref="D29:E29"/>
    <mergeCell ref="D28:E28"/>
    <mergeCell ref="D27:E27"/>
    <mergeCell ref="I24:I25"/>
    <mergeCell ref="I26:I27"/>
    <mergeCell ref="I28:I29"/>
    <mergeCell ref="I30:I31"/>
    <mergeCell ref="H30:H31"/>
    <mergeCell ref="R1:R56"/>
    <mergeCell ref="I12:I13"/>
    <mergeCell ref="I14:I15"/>
    <mergeCell ref="I16:I17"/>
    <mergeCell ref="I18:I19"/>
    <mergeCell ref="I20:I21"/>
    <mergeCell ref="I22:I23"/>
    <mergeCell ref="E38:I38"/>
    <mergeCell ref="E39:I39"/>
    <mergeCell ref="H24:H25"/>
    <mergeCell ref="D34:E34"/>
    <mergeCell ref="H34:H35"/>
    <mergeCell ref="I34:I35"/>
    <mergeCell ref="D35:E35"/>
    <mergeCell ref="F3:I3"/>
    <mergeCell ref="I32:I33"/>
    <mergeCell ref="B38:D38"/>
    <mergeCell ref="B28:B29"/>
    <mergeCell ref="H28:H29"/>
    <mergeCell ref="B32:B33"/>
    <mergeCell ref="D26:E26"/>
    <mergeCell ref="B34:B35"/>
    <mergeCell ref="B30:B31"/>
    <mergeCell ref="D32:E32"/>
    <mergeCell ref="H32:H33"/>
    <mergeCell ref="B26:B27"/>
    <mergeCell ref="D33:E33"/>
    <mergeCell ref="H26:H27"/>
    <mergeCell ref="D23:E23"/>
    <mergeCell ref="B14:B15"/>
    <mergeCell ref="B16:B17"/>
    <mergeCell ref="H14:H15"/>
    <mergeCell ref="H16:H17"/>
    <mergeCell ref="D14:E14"/>
    <mergeCell ref="H22:H23"/>
    <mergeCell ref="B18:B19"/>
    <mergeCell ref="H20:H21"/>
    <mergeCell ref="D19:E19"/>
    <mergeCell ref="B24:B25"/>
    <mergeCell ref="H18:H19"/>
    <mergeCell ref="C7:D7"/>
    <mergeCell ref="B20:B21"/>
    <mergeCell ref="B12:B13"/>
    <mergeCell ref="D11:E11"/>
    <mergeCell ref="D13:E13"/>
    <mergeCell ref="D12:E12"/>
    <mergeCell ref="B22:B23"/>
    <mergeCell ref="D17:E17"/>
    <mergeCell ref="D18:E18"/>
    <mergeCell ref="D16:E16"/>
    <mergeCell ref="D15:E15"/>
    <mergeCell ref="D22:E22"/>
    <mergeCell ref="D21:E21"/>
    <mergeCell ref="D20:E20"/>
    <mergeCell ref="C6:D6"/>
    <mergeCell ref="C8:D8"/>
    <mergeCell ref="H12:H13"/>
    <mergeCell ref="B1:M1"/>
    <mergeCell ref="F8:I8"/>
    <mergeCell ref="F7:I7"/>
    <mergeCell ref="F6:I6"/>
    <mergeCell ref="B2:E2"/>
    <mergeCell ref="C3:D3"/>
    <mergeCell ref="C4:D4"/>
    <mergeCell ref="C5:I5"/>
    <mergeCell ref="G4:I4"/>
  </mergeCells>
  <phoneticPr fontId="2"/>
  <conditionalFormatting sqref="E38:E39">
    <cfRule type="cellIs" dxfId="83" priority="39" stopIfTrue="1" operator="equal">
      <formula>0</formula>
    </cfRule>
  </conditionalFormatting>
  <conditionalFormatting sqref="H14:H15">
    <cfRule type="cellIs" dxfId="82" priority="42" stopIfTrue="1" operator="greaterThan">
      <formula>$H$12</formula>
    </cfRule>
  </conditionalFormatting>
  <conditionalFormatting sqref="H16:H19">
    <cfRule type="cellIs" dxfId="81" priority="44" stopIfTrue="1" operator="greaterThan">
      <formula>$H$12</formula>
    </cfRule>
  </conditionalFormatting>
  <conditionalFormatting sqref="H16:H21">
    <cfRule type="cellIs" dxfId="80" priority="43" stopIfTrue="1" operator="greaterThan">
      <formula>$H$14</formula>
    </cfRule>
  </conditionalFormatting>
  <conditionalFormatting sqref="H18:H19">
    <cfRule type="cellIs" dxfId="79" priority="47" stopIfTrue="1" operator="greaterThan">
      <formula>$H$16</formula>
    </cfRule>
  </conditionalFormatting>
  <conditionalFormatting sqref="H20:H21">
    <cfRule type="cellIs" dxfId="78" priority="49" stopIfTrue="1" operator="greaterThan">
      <formula>$H$18</formula>
    </cfRule>
    <cfRule type="cellIs" dxfId="77" priority="50" stopIfTrue="1" operator="greaterThan">
      <formula>$H$16</formula>
    </cfRule>
  </conditionalFormatting>
  <conditionalFormatting sqref="H22:H36">
    <cfRule type="cellIs" dxfId="76" priority="51" stopIfTrue="1" operator="greaterThan">
      <formula>$H$20</formula>
    </cfRule>
    <cfRule type="cellIs" dxfId="75" priority="52" stopIfTrue="1" operator="greaterThan">
      <formula>$H$18</formula>
    </cfRule>
    <cfRule type="cellIs" dxfId="74" priority="53" stopIfTrue="1" operator="greaterThan">
      <formula>$H$16</formula>
    </cfRule>
  </conditionalFormatting>
  <conditionalFormatting sqref="O13">
    <cfRule type="cellIs" dxfId="73" priority="54" stopIfTrue="1" operator="greaterThan">
      <formula>$O$12</formula>
    </cfRule>
  </conditionalFormatting>
  <conditionalFormatting sqref="O14">
    <cfRule type="cellIs" dxfId="72" priority="55" stopIfTrue="1" operator="greaterThan">
      <formula>$O$13</formula>
    </cfRule>
    <cfRule type="cellIs" dxfId="71" priority="56" stopIfTrue="1" operator="greaterThan">
      <formula>$O$12</formula>
    </cfRule>
  </conditionalFormatting>
  <conditionalFormatting sqref="O15">
    <cfRule type="cellIs" dxfId="70" priority="57" stopIfTrue="1" operator="greaterThan">
      <formula>$O$14</formula>
    </cfRule>
    <cfRule type="cellIs" dxfId="69" priority="58" stopIfTrue="1" operator="greaterThan">
      <formula>$O$12</formula>
    </cfRule>
    <cfRule type="cellIs" dxfId="68" priority="59" stopIfTrue="1" operator="greaterThan">
      <formula>$O$13</formula>
    </cfRule>
  </conditionalFormatting>
  <conditionalFormatting sqref="O16">
    <cfRule type="cellIs" dxfId="67" priority="60" stopIfTrue="1" operator="greaterThan">
      <formula>$O$15</formula>
    </cfRule>
    <cfRule type="cellIs" dxfId="66" priority="61" stopIfTrue="1" operator="greaterThan">
      <formula>$O$13</formula>
    </cfRule>
    <cfRule type="cellIs" dxfId="65" priority="62" stopIfTrue="1" operator="greaterThan">
      <formula>$O$14</formula>
    </cfRule>
  </conditionalFormatting>
  <conditionalFormatting sqref="O17">
    <cfRule type="cellIs" dxfId="64" priority="63" stopIfTrue="1" operator="greaterThan">
      <formula>$O$16</formula>
    </cfRule>
    <cfRule type="cellIs" dxfId="63" priority="64" stopIfTrue="1" operator="greaterThan">
      <formula>$O$14</formula>
    </cfRule>
    <cfRule type="cellIs" dxfId="62" priority="65" stopIfTrue="1" operator="greaterThan">
      <formula>$O$15</formula>
    </cfRule>
  </conditionalFormatting>
  <conditionalFormatting sqref="O18:O35 O36:P36">
    <cfRule type="cellIs" dxfId="61" priority="66" stopIfTrue="1" operator="greaterThan">
      <formula>$O$17</formula>
    </cfRule>
    <cfRule type="cellIs" dxfId="60" priority="67" stopIfTrue="1" operator="greaterThan">
      <formula>$O$15</formula>
    </cfRule>
    <cfRule type="cellIs" dxfId="59" priority="68" stopIfTrue="1" operator="greaterThan">
      <formula>$O$16</formula>
    </cfRule>
  </conditionalFormatting>
  <conditionalFormatting sqref="O19">
    <cfRule type="cellIs" dxfId="58" priority="69" stopIfTrue="1" operator="greaterThan">
      <formula>$O$18</formula>
    </cfRule>
    <cfRule type="cellIs" dxfId="57" priority="70" stopIfTrue="1" operator="greaterThan">
      <formula>$O$16</formula>
    </cfRule>
    <cfRule type="cellIs" dxfId="56" priority="71" stopIfTrue="1" operator="greaterThan">
      <formula>$O$17</formula>
    </cfRule>
  </conditionalFormatting>
  <dataValidations count="13">
    <dataValidation type="list" allowBlank="1" showInputMessage="1" showErrorMessage="1" sqref="AA52:AE52 Y53" xr:uid="{00000000-0002-0000-0000-000000000000}">
      <formula1>$O$31:$O$42</formula1>
    </dataValidation>
    <dataValidation type="list" allowBlank="1" showInputMessage="1" showErrorMessage="1" prompt="ドロップダウンリストから選択して下さい。" sqref="N36" xr:uid="{00000000-0002-0000-0000-000001000000}">
      <formula1>$AC$43:$AC$44</formula1>
    </dataValidation>
    <dataValidation imeMode="hiragana" allowBlank="1" showInputMessage="1" showErrorMessage="1" sqref="E35:E36 E27 E29 E31 M12:M36 E33 E13 D12:D36 E15 E17 E19 E21 E23 E25 C4:D4 F8 C5 C7:D8" xr:uid="{00000000-0002-0000-0000-000002000000}"/>
    <dataValidation type="list" allowBlank="1" showInputMessage="1" showErrorMessage="1" sqref="F3" xr:uid="{00000000-0002-0000-0000-000003000000}">
      <formula1>$AE$43:$AE$46</formula1>
    </dataValidation>
    <dataValidation type="list" allowBlank="1" showInputMessage="1" showErrorMessage="1" sqref="N12:N35 F12:F36" xr:uid="{00000000-0002-0000-0000-000004000000}">
      <formula1>$AC$43:$AC$44</formula1>
    </dataValidation>
    <dataValidation imeMode="off" allowBlank="1" showInputMessage="1" showErrorMessage="1" sqref="F6:F7 C6:D6 G4" xr:uid="{00000000-0002-0000-0000-000005000000}"/>
    <dataValidation imeMode="halfAlpha" allowBlank="1" showInputMessage="1" showErrorMessage="1" sqref="G12:G36 O12:O36" xr:uid="{00000000-0002-0000-0000-000006000000}"/>
    <dataValidation type="list" allowBlank="1" showInputMessage="1" showErrorMessage="1" sqref="C3:D3" xr:uid="{00000000-0002-0000-0000-000007000000}">
      <formula1>$AD$43:$AD$44</formula1>
    </dataValidation>
    <dataValidation type="list" allowBlank="1" showInputMessage="1" showErrorMessage="1" sqref="I12:I36" xr:uid="{00000000-0002-0000-0000-000008000000}">
      <formula1>$AF$43:$AF$47</formula1>
    </dataValidation>
    <dataValidation type="list" allowBlank="1" showInputMessage="1" showErrorMessage="1" sqref="P12:P36" xr:uid="{00000000-0002-0000-0000-000009000000}">
      <formula1>$AH$43:$AH$48</formula1>
    </dataValidation>
    <dataValidation type="list" allowBlank="1" showInputMessage="1" showErrorMessage="1" sqref="S12:S19" xr:uid="{00000000-0002-0000-0000-00000A000000}">
      <formula1>#REF!</formula1>
    </dataValidation>
    <dataValidation type="list" allowBlank="1" showInputMessage="1" showErrorMessage="1" sqref="E4" xr:uid="{00000000-0002-0000-0000-00000B000000}">
      <formula1>"中等教育学校,高等学校"</formula1>
    </dataValidation>
    <dataValidation type="list" allowBlank="1" showInputMessage="1" showErrorMessage="1" sqref="J38" xr:uid="{00000000-0002-0000-0000-00000C000000}">
      <formula1>"中等教育学校長,高等学校長"</formula1>
    </dataValidation>
  </dataValidations>
  <pageMargins left="0.39370078740157483" right="0" top="0.78740157480314965" bottom="0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3" r:id="rId4" name="Check Box 1635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57150</xdr:rowOff>
                  </from>
                  <to>
                    <xdr:col>9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4" r:id="rId5" name="Check Box 1636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57150</xdr:rowOff>
                  </from>
                  <to>
                    <xdr:col>9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5" r:id="rId6" name="Check Box 1637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57150</xdr:rowOff>
                  </from>
                  <to>
                    <xdr:col>9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6" r:id="rId7" name="Check Box 1638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57150</xdr:rowOff>
                  </from>
                  <to>
                    <xdr:col>9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7" r:id="rId8" name="Check Box 1639">
              <controlPr defaultSize="0" autoFill="0" autoLine="0" autoPict="0">
                <anchor moveWithCells="1">
                  <from>
                    <xdr:col>9</xdr:col>
                    <xdr:colOff>190500</xdr:colOff>
                    <xdr:row>15</xdr:row>
                    <xdr:rowOff>57150</xdr:rowOff>
                  </from>
                  <to>
                    <xdr:col>9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8" r:id="rId9" name="Check Box 1640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57150</xdr:rowOff>
                  </from>
                  <to>
                    <xdr:col>9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9" r:id="rId10" name="Check Box 1641">
              <controlPr defaultSize="0" autoFill="0" autoLine="0" autoPict="0">
                <anchor moveWithCells="1">
                  <from>
                    <xdr:col>9</xdr:col>
                    <xdr:colOff>190500</xdr:colOff>
                    <xdr:row>17</xdr:row>
                    <xdr:rowOff>57150</xdr:rowOff>
                  </from>
                  <to>
                    <xdr:col>9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0" r:id="rId11" name="Check Box 1642">
              <controlPr defaultSize="0" autoFill="0" autoLine="0" autoPict="0">
                <anchor moveWithCells="1">
                  <from>
                    <xdr:col>9</xdr:col>
                    <xdr:colOff>190500</xdr:colOff>
                    <xdr:row>18</xdr:row>
                    <xdr:rowOff>57150</xdr:rowOff>
                  </from>
                  <to>
                    <xdr:col>9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1" r:id="rId12" name="Check Box 1643">
              <controlPr defaultSize="0" autoFill="0" autoLine="0" autoPict="0">
                <anchor mov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2" r:id="rId13" name="Check Box 1644">
              <controlPr defaultSize="0" autoFill="0" autoLine="0" autoPict="0">
                <anchor moveWithCells="1">
                  <from>
                    <xdr:col>9</xdr:col>
                    <xdr:colOff>190500</xdr:colOff>
                    <xdr:row>20</xdr:row>
                    <xdr:rowOff>57150</xdr:rowOff>
                  </from>
                  <to>
                    <xdr:col>9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3" r:id="rId14" name="Check Box 1645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57150</xdr:rowOff>
                  </from>
                  <to>
                    <xdr:col>9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4" r:id="rId15" name="Check Box 1646">
              <controlPr defaultSize="0" autoFill="0" autoLine="0" autoPict="0">
                <anchor mov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5" r:id="rId16" name="Check Box 1647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57150</xdr:rowOff>
                  </from>
                  <to>
                    <xdr:col>9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6" r:id="rId17" name="Check Box 1648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57150</xdr:rowOff>
                  </from>
                  <to>
                    <xdr:col>9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7" r:id="rId18" name="Check Box 1649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57150</xdr:rowOff>
                  </from>
                  <to>
                    <xdr:col>9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8" r:id="rId19" name="Check Box 1650">
              <controlPr defaultSize="0" autoFill="0" autoLine="0" autoPict="0">
                <anchor moveWithCells="1">
                  <from>
                    <xdr:col>9</xdr:col>
                    <xdr:colOff>190500</xdr:colOff>
                    <xdr:row>26</xdr:row>
                    <xdr:rowOff>57150</xdr:rowOff>
                  </from>
                  <to>
                    <xdr:col>9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9" r:id="rId20" name="Check Box 1651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57150</xdr:rowOff>
                  </from>
                  <to>
                    <xdr:col>9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0" r:id="rId21" name="Check Box 1652">
              <controlPr defaultSize="0" autoFill="0" autoLine="0" autoPict="0">
                <anchor mov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1" r:id="rId22" name="Check Box 1653">
              <controlPr defaultSize="0" autoFill="0" autoLine="0" autoPict="0">
                <anchor mov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2" r:id="rId23" name="Check Box 1654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57150</xdr:rowOff>
                  </from>
                  <to>
                    <xdr:col>9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3" r:id="rId24" name="Check Box 1655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57150</xdr:rowOff>
                  </from>
                  <to>
                    <xdr:col>16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4" r:id="rId25" name="Check Box 1656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57150</xdr:rowOff>
                  </from>
                  <to>
                    <xdr:col>16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5" r:id="rId26" name="Check Box 1657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57150</xdr:rowOff>
                  </from>
                  <to>
                    <xdr:col>16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6" r:id="rId27" name="Check Box 1658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57150</xdr:rowOff>
                  </from>
                  <to>
                    <xdr:col>16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7" r:id="rId28" name="Check Box 1659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57150</xdr:rowOff>
                  </from>
                  <to>
                    <xdr:col>16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8" r:id="rId29" name="Check Box 1660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57150</xdr:rowOff>
                  </from>
                  <to>
                    <xdr:col>16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9" r:id="rId30" name="Check Box 1661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57150</xdr:rowOff>
                  </from>
                  <to>
                    <xdr:col>16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0" r:id="rId31" name="Check Box 1662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57150</xdr:rowOff>
                  </from>
                  <to>
                    <xdr:col>16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1" r:id="rId32" name="Check Box 1663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57150</xdr:rowOff>
                  </from>
                  <to>
                    <xdr:col>16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2" r:id="rId33" name="Check Box 1664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57150</xdr:rowOff>
                  </from>
                  <to>
                    <xdr:col>16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3" r:id="rId34" name="Check Box 1665">
              <controlPr defaultSize="0" autoFill="0" autoLine="0" autoPict="0">
                <anchor moveWithCells="1">
                  <from>
                    <xdr:col>16</xdr:col>
                    <xdr:colOff>190500</xdr:colOff>
                    <xdr:row>21</xdr:row>
                    <xdr:rowOff>57150</xdr:rowOff>
                  </from>
                  <to>
                    <xdr:col>16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4" r:id="rId35" name="Check Box 1666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57150</xdr:rowOff>
                  </from>
                  <to>
                    <xdr:col>16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5" r:id="rId36" name="Check Box 1667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57150</xdr:rowOff>
                  </from>
                  <to>
                    <xdr:col>16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6" r:id="rId37" name="Check Box 1668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57150</xdr:rowOff>
                  </from>
                  <to>
                    <xdr:col>16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7" r:id="rId38" name="Check Box 1669">
              <controlPr defaultSize="0" autoFill="0" autoLine="0" autoPict="0">
                <anchor moveWithCells="1">
                  <from>
                    <xdr:col>16</xdr:col>
                    <xdr:colOff>190500</xdr:colOff>
                    <xdr:row>25</xdr:row>
                    <xdr:rowOff>57150</xdr:rowOff>
                  </from>
                  <to>
                    <xdr:col>16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8" r:id="rId39" name="Check Box 1670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57150</xdr:rowOff>
                  </from>
                  <to>
                    <xdr:col>16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9" r:id="rId40" name="Check Box 1671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57150</xdr:rowOff>
                  </from>
                  <to>
                    <xdr:col>16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0" r:id="rId41" name="Check Box 1672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57150</xdr:rowOff>
                  </from>
                  <to>
                    <xdr:col>16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1" r:id="rId42" name="Check Box 1673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57150</xdr:rowOff>
                  </from>
                  <to>
                    <xdr:col>16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2" r:id="rId43" name="Check Box 1674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57150</xdr:rowOff>
                  </from>
                  <to>
                    <xdr:col>16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06"/>
  <sheetViews>
    <sheetView zoomScale="75" zoomScaleNormal="75" workbookViewId="0">
      <selection activeCell="C3" sqref="C3:D3"/>
    </sheetView>
  </sheetViews>
  <sheetFormatPr defaultRowHeight="13.5" x14ac:dyDescent="0.15"/>
  <cols>
    <col min="1" max="1" width="2" customWidth="1"/>
    <col min="2" max="2" width="13.25" customWidth="1"/>
    <col min="3" max="3" width="3" customWidth="1"/>
    <col min="4" max="4" width="15.75" customWidth="1"/>
    <col min="5" max="5" width="13.375" customWidth="1"/>
    <col min="6" max="6" width="7.625" customWidth="1"/>
    <col min="7" max="8" width="10.625" hidden="1" customWidth="1"/>
    <col min="9" max="9" width="13.75" customWidth="1"/>
    <col min="10" max="10" width="12.875" customWidth="1"/>
    <col min="11" max="11" width="4.5" customWidth="1"/>
    <col min="12" max="12" width="7.875" customWidth="1"/>
    <col min="13" max="13" width="23.75" customWidth="1"/>
    <col min="14" max="14" width="7.625" customWidth="1"/>
    <col min="15" max="15" width="10.625" hidden="1" customWidth="1"/>
    <col min="16" max="16" width="13.625" customWidth="1"/>
    <col min="17" max="17" width="13.5" customWidth="1"/>
    <col min="18" max="18" width="14.375" hidden="1" customWidth="1"/>
    <col min="19" max="19" width="6.75" hidden="1" customWidth="1"/>
    <col min="20" max="20" width="9.375" hidden="1" customWidth="1"/>
    <col min="21" max="21" width="29.125" hidden="1" customWidth="1"/>
    <col min="22" max="22" width="15.5" hidden="1" customWidth="1"/>
    <col min="23" max="23" width="8.75" hidden="1" customWidth="1"/>
    <col min="24" max="24" width="9.25" hidden="1" customWidth="1"/>
    <col min="25" max="25" width="5.625" hidden="1" customWidth="1"/>
    <col min="26" max="26" width="14.625" hidden="1" customWidth="1"/>
    <col min="27" max="27" width="16.125" hidden="1" customWidth="1"/>
    <col min="28" max="28" width="8.625" hidden="1" customWidth="1"/>
    <col min="29" max="29" width="7.625" hidden="1" customWidth="1"/>
    <col min="30" max="30" width="7.625" style="1" customWidth="1"/>
    <col min="31" max="34" width="7.625" customWidth="1"/>
    <col min="35" max="35" width="3.875" customWidth="1"/>
    <col min="36" max="36" width="3.625" customWidth="1"/>
    <col min="37" max="37" width="18.875" customWidth="1"/>
    <col min="38" max="38" width="8" customWidth="1"/>
    <col min="39" max="39" width="5.875" customWidth="1"/>
    <col min="40" max="40" width="5.375" customWidth="1"/>
  </cols>
  <sheetData>
    <row r="1" spans="2:31" ht="30" customHeight="1" thickBot="1" x14ac:dyDescent="0.2">
      <c r="B1" s="93" t="str">
        <f>県選手権男!B1</f>
        <v>令和6年度新潟県高等学校テニス選手権大会　申込書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2"/>
      <c r="O1" s="12"/>
      <c r="P1" s="12"/>
      <c r="Q1" s="12"/>
      <c r="R1" s="110" t="s">
        <v>63</v>
      </c>
      <c r="S1" s="12"/>
      <c r="T1" s="31" t="s">
        <v>7</v>
      </c>
      <c r="U1" s="26"/>
      <c r="V1" s="9"/>
      <c r="W1" s="58" t="s">
        <v>106</v>
      </c>
      <c r="Y1" s="30" t="s">
        <v>9</v>
      </c>
      <c r="Z1" s="28"/>
      <c r="AB1" s="58" t="s">
        <v>106</v>
      </c>
      <c r="AD1"/>
    </row>
    <row r="2" spans="2:31" ht="22.5" customHeight="1" thickBot="1" x14ac:dyDescent="0.2">
      <c r="B2" s="98" t="s">
        <v>28</v>
      </c>
      <c r="C2" s="98"/>
      <c r="D2" s="98"/>
      <c r="E2" s="98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10"/>
      <c r="S2" s="12"/>
      <c r="T2" s="59"/>
      <c r="U2" s="60" t="s">
        <v>38</v>
      </c>
      <c r="V2" s="60" t="s">
        <v>26</v>
      </c>
      <c r="W2" s="61" t="s">
        <v>105</v>
      </c>
      <c r="X2" s="62"/>
      <c r="Y2" s="63"/>
      <c r="Z2" s="64" t="s">
        <v>38</v>
      </c>
      <c r="AA2" s="64" t="s">
        <v>26</v>
      </c>
      <c r="AB2" s="61" t="s">
        <v>105</v>
      </c>
      <c r="AD2"/>
      <c r="AE2" s="1"/>
    </row>
    <row r="3" spans="2:31" ht="26.25" customHeight="1" x14ac:dyDescent="0.15">
      <c r="B3" s="13" t="s">
        <v>3</v>
      </c>
      <c r="C3" s="101" t="s">
        <v>4</v>
      </c>
      <c r="D3" s="123"/>
      <c r="E3" s="13" t="s">
        <v>19</v>
      </c>
      <c r="F3" s="124"/>
      <c r="G3" s="124"/>
      <c r="H3" s="124"/>
      <c r="I3" s="124"/>
      <c r="J3" s="14" t="s">
        <v>20</v>
      </c>
      <c r="R3" s="110"/>
      <c r="T3" s="65">
        <v>1</v>
      </c>
      <c r="U3" s="66" t="str">
        <f>D12&amp;F12&amp;" ・ "&amp;D13&amp;F13</f>
        <v xml:space="preserve"> ・ </v>
      </c>
      <c r="V3" s="66" t="str">
        <f t="shared" ref="V3:V14" si="0">"("&amp;$C$4&amp;")"</f>
        <v>()</v>
      </c>
      <c r="W3" s="67">
        <f>H12</f>
        <v>0</v>
      </c>
      <c r="X3" s="62"/>
      <c r="Y3" s="68">
        <v>1</v>
      </c>
      <c r="Z3" s="69" t="str">
        <f t="shared" ref="Z3:Z22" si="1">M12&amp;N12</f>
        <v/>
      </c>
      <c r="AA3" s="69" t="str">
        <f t="shared" ref="AA3:AA26" si="2">"("&amp;$C$4&amp;")"</f>
        <v>()</v>
      </c>
      <c r="AB3" s="67">
        <f>O12</f>
        <v>0</v>
      </c>
      <c r="AD3"/>
      <c r="AE3" s="1"/>
    </row>
    <row r="4" spans="2:31" ht="26.25" customHeight="1" x14ac:dyDescent="0.15">
      <c r="B4" s="10" t="s">
        <v>0</v>
      </c>
      <c r="C4" s="101"/>
      <c r="D4" s="102"/>
      <c r="E4" s="84" t="s">
        <v>13</v>
      </c>
      <c r="F4" s="13" t="s">
        <v>27</v>
      </c>
      <c r="G4" s="95"/>
      <c r="H4" s="96"/>
      <c r="I4" s="97"/>
      <c r="J4" s="56"/>
      <c r="R4" s="110"/>
      <c r="T4" s="70">
        <v>2</v>
      </c>
      <c r="U4" s="71" t="str">
        <f>D14&amp;F14&amp;" ・ "&amp;D15&amp;F15</f>
        <v xml:space="preserve"> ・ </v>
      </c>
      <c r="V4" s="71" t="str">
        <f t="shared" si="0"/>
        <v>()</v>
      </c>
      <c r="W4" s="72">
        <f>H14</f>
        <v>0</v>
      </c>
      <c r="X4" s="62"/>
      <c r="Y4" s="73">
        <v>2</v>
      </c>
      <c r="Z4" s="74" t="str">
        <f t="shared" si="1"/>
        <v/>
      </c>
      <c r="AA4" s="74" t="str">
        <f t="shared" si="2"/>
        <v>()</v>
      </c>
      <c r="AB4" s="72">
        <f>O13</f>
        <v>0</v>
      </c>
      <c r="AD4"/>
      <c r="AE4" s="1"/>
    </row>
    <row r="5" spans="2:31" ht="26.25" customHeight="1" x14ac:dyDescent="0.15">
      <c r="B5" s="10" t="s">
        <v>14</v>
      </c>
      <c r="C5" s="90"/>
      <c r="D5" s="94"/>
      <c r="E5" s="94"/>
      <c r="F5" s="94"/>
      <c r="G5" s="94"/>
      <c r="H5" s="94"/>
      <c r="I5" s="91"/>
      <c r="J5" s="57"/>
      <c r="R5" s="110"/>
      <c r="S5" s="11"/>
      <c r="T5" s="70">
        <v>3</v>
      </c>
      <c r="U5" s="71" t="str">
        <f>D16&amp;F16&amp;" ・ "&amp;D17&amp;F17</f>
        <v xml:space="preserve"> ・ </v>
      </c>
      <c r="V5" s="71" t="str">
        <f t="shared" si="0"/>
        <v>()</v>
      </c>
      <c r="W5" s="72">
        <f>H16</f>
        <v>0</v>
      </c>
      <c r="X5" s="62"/>
      <c r="Y5" s="73">
        <v>3</v>
      </c>
      <c r="Z5" s="74" t="str">
        <f t="shared" si="1"/>
        <v/>
      </c>
      <c r="AA5" s="74" t="str">
        <f t="shared" si="2"/>
        <v>()</v>
      </c>
      <c r="AB5" s="72">
        <f t="shared" ref="AB5:AB24" si="3">O14</f>
        <v>0</v>
      </c>
      <c r="AD5"/>
      <c r="AE5" s="1"/>
    </row>
    <row r="6" spans="2:31" ht="26.25" customHeight="1" x14ac:dyDescent="0.15">
      <c r="B6" s="10" t="s">
        <v>39</v>
      </c>
      <c r="C6" s="89"/>
      <c r="D6" s="89"/>
      <c r="E6" s="50" t="s">
        <v>1</v>
      </c>
      <c r="F6" s="95"/>
      <c r="G6" s="96"/>
      <c r="H6" s="96"/>
      <c r="I6" s="97"/>
      <c r="J6" s="56"/>
      <c r="R6" s="110"/>
      <c r="T6" s="70">
        <v>4</v>
      </c>
      <c r="U6" s="71" t="str">
        <f>D18&amp;F18&amp;" ・ "&amp;D19&amp;F19</f>
        <v xml:space="preserve"> ・ </v>
      </c>
      <c r="V6" s="71" t="str">
        <f t="shared" si="0"/>
        <v>()</v>
      </c>
      <c r="W6" s="72">
        <f>H18</f>
        <v>0</v>
      </c>
      <c r="X6" s="62"/>
      <c r="Y6" s="73">
        <v>4</v>
      </c>
      <c r="Z6" s="74" t="str">
        <f t="shared" si="1"/>
        <v/>
      </c>
      <c r="AA6" s="74" t="str">
        <f t="shared" si="2"/>
        <v>()</v>
      </c>
      <c r="AB6" s="72">
        <f t="shared" si="3"/>
        <v>0</v>
      </c>
      <c r="AD6"/>
      <c r="AE6" s="1"/>
    </row>
    <row r="7" spans="2:31" ht="26.25" customHeight="1" x14ac:dyDescent="0.15">
      <c r="B7" s="13" t="s">
        <v>29</v>
      </c>
      <c r="C7" s="90"/>
      <c r="D7" s="91"/>
      <c r="E7" s="13" t="s">
        <v>30</v>
      </c>
      <c r="F7" s="95"/>
      <c r="G7" s="96"/>
      <c r="H7" s="96"/>
      <c r="I7" s="97"/>
      <c r="J7" s="56"/>
      <c r="R7" s="110"/>
      <c r="T7" s="70">
        <v>5</v>
      </c>
      <c r="U7" s="71" t="str">
        <f>D20&amp;F20&amp;" ・ "&amp;D21&amp;F21</f>
        <v xml:space="preserve"> ・ </v>
      </c>
      <c r="V7" s="71" t="str">
        <f t="shared" si="0"/>
        <v>()</v>
      </c>
      <c r="W7" s="72">
        <f>H20</f>
        <v>0</v>
      </c>
      <c r="X7" s="62"/>
      <c r="Y7" s="73">
        <v>5</v>
      </c>
      <c r="Z7" s="74" t="str">
        <f t="shared" si="1"/>
        <v/>
      </c>
      <c r="AA7" s="74" t="str">
        <f t="shared" si="2"/>
        <v>()</v>
      </c>
      <c r="AB7" s="72">
        <f t="shared" si="3"/>
        <v>0</v>
      </c>
      <c r="AD7"/>
      <c r="AE7" s="1"/>
    </row>
    <row r="8" spans="2:31" ht="26.25" customHeight="1" x14ac:dyDescent="0.15">
      <c r="B8" s="16" t="s">
        <v>2</v>
      </c>
      <c r="C8" s="90"/>
      <c r="D8" s="91"/>
      <c r="E8" s="13" t="s">
        <v>25</v>
      </c>
      <c r="F8" s="90"/>
      <c r="G8" s="94"/>
      <c r="H8" s="94"/>
      <c r="I8" s="91"/>
      <c r="J8" s="57"/>
      <c r="R8" s="110"/>
      <c r="T8" s="70">
        <v>6</v>
      </c>
      <c r="U8" s="71" t="str">
        <f>D22&amp;F22&amp;" ・ "&amp;D23&amp;F23</f>
        <v xml:space="preserve"> ・ </v>
      </c>
      <c r="V8" s="71" t="str">
        <f t="shared" si="0"/>
        <v>()</v>
      </c>
      <c r="W8" s="72">
        <f>H22</f>
        <v>0</v>
      </c>
      <c r="X8" s="62"/>
      <c r="Y8" s="73">
        <v>6</v>
      </c>
      <c r="Z8" s="74" t="str">
        <f t="shared" si="1"/>
        <v/>
      </c>
      <c r="AA8" s="74" t="str">
        <f t="shared" si="2"/>
        <v>()</v>
      </c>
      <c r="AB8" s="72">
        <f t="shared" si="3"/>
        <v>0</v>
      </c>
      <c r="AD8"/>
      <c r="AE8" s="1"/>
    </row>
    <row r="9" spans="2:31" ht="10.5" customHeight="1" x14ac:dyDescent="0.15">
      <c r="E9" s="1"/>
      <c r="F9" s="1"/>
      <c r="G9" s="1"/>
      <c r="H9" s="1"/>
      <c r="I9" s="1"/>
      <c r="J9" s="1"/>
      <c r="Q9" s="1"/>
      <c r="R9" s="110"/>
      <c r="T9" s="70">
        <v>7</v>
      </c>
      <c r="U9" s="71" t="str">
        <f>D24&amp;F24&amp;" ・ "&amp;D25&amp;F25</f>
        <v xml:space="preserve"> ・ </v>
      </c>
      <c r="V9" s="71" t="str">
        <f t="shared" si="0"/>
        <v>()</v>
      </c>
      <c r="W9" s="72">
        <f>H24</f>
        <v>0</v>
      </c>
      <c r="X9" s="62"/>
      <c r="Y9" s="73">
        <v>7</v>
      </c>
      <c r="Z9" s="74" t="str">
        <f t="shared" si="1"/>
        <v/>
      </c>
      <c r="AA9" s="74" t="str">
        <f t="shared" si="2"/>
        <v>()</v>
      </c>
      <c r="AB9" s="72">
        <f t="shared" si="3"/>
        <v>0</v>
      </c>
      <c r="AD9"/>
      <c r="AE9" s="1"/>
    </row>
    <row r="10" spans="2:31" ht="18.75" customHeight="1" x14ac:dyDescent="0.15">
      <c r="I10" s="9"/>
      <c r="J10" s="9"/>
      <c r="R10" s="110"/>
      <c r="S10" s="9"/>
      <c r="T10" s="70">
        <v>8</v>
      </c>
      <c r="U10" s="71" t="str">
        <f>D26&amp;F26&amp;" ・ "&amp;D27&amp;F27</f>
        <v xml:space="preserve"> ・ </v>
      </c>
      <c r="V10" s="71" t="str">
        <f t="shared" si="0"/>
        <v>()</v>
      </c>
      <c r="W10" s="72">
        <f>H26</f>
        <v>0</v>
      </c>
      <c r="X10" s="62"/>
      <c r="Y10" s="73">
        <v>8</v>
      </c>
      <c r="Z10" s="74" t="str">
        <f t="shared" si="1"/>
        <v/>
      </c>
      <c r="AA10" s="74" t="str">
        <f t="shared" si="2"/>
        <v>()</v>
      </c>
      <c r="AB10" s="72">
        <f t="shared" si="3"/>
        <v>0</v>
      </c>
      <c r="AD10"/>
      <c r="AE10" s="1"/>
    </row>
    <row r="11" spans="2:31" ht="40.5" customHeight="1" x14ac:dyDescent="0.15">
      <c r="B11" s="7" t="s">
        <v>31</v>
      </c>
      <c r="C11" s="18"/>
      <c r="D11" s="105" t="s">
        <v>5</v>
      </c>
      <c r="E11" s="106"/>
      <c r="F11" s="7" t="s">
        <v>6</v>
      </c>
      <c r="G11" s="24" t="s">
        <v>78</v>
      </c>
      <c r="H11" s="23" t="s">
        <v>57</v>
      </c>
      <c r="I11" s="7" t="s">
        <v>89</v>
      </c>
      <c r="J11" s="51" t="s">
        <v>88</v>
      </c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54" t="s">
        <v>88</v>
      </c>
      <c r="R11" s="110"/>
      <c r="S11" s="19"/>
      <c r="T11" s="70">
        <v>9</v>
      </c>
      <c r="U11" s="71" t="str">
        <f>D28&amp;F28&amp;" ・ "&amp;D29&amp;F29</f>
        <v xml:space="preserve"> ・ </v>
      </c>
      <c r="V11" s="71" t="str">
        <f t="shared" si="0"/>
        <v>()</v>
      </c>
      <c r="W11" s="72">
        <f>H28</f>
        <v>0</v>
      </c>
      <c r="X11" s="62"/>
      <c r="Y11" s="73">
        <v>9</v>
      </c>
      <c r="Z11" s="74" t="str">
        <f t="shared" si="1"/>
        <v/>
      </c>
      <c r="AA11" s="74" t="str">
        <f t="shared" si="2"/>
        <v>()</v>
      </c>
      <c r="AB11" s="72">
        <f t="shared" si="3"/>
        <v>0</v>
      </c>
      <c r="AD11"/>
      <c r="AE11" s="1"/>
    </row>
    <row r="12" spans="2:31" ht="31.5" customHeight="1" x14ac:dyDescent="0.15">
      <c r="B12" s="103" t="s">
        <v>40</v>
      </c>
      <c r="C12" s="13" t="s">
        <v>8</v>
      </c>
      <c r="D12" s="116"/>
      <c r="E12" s="117"/>
      <c r="F12" s="86"/>
      <c r="G12" s="87"/>
      <c r="H12" s="118">
        <f>SUM(G12:G13)</f>
        <v>0</v>
      </c>
      <c r="I12" s="119"/>
      <c r="J12" s="55"/>
      <c r="L12" s="3" t="s">
        <v>32</v>
      </c>
      <c r="M12" s="88"/>
      <c r="N12" s="86"/>
      <c r="O12" s="86"/>
      <c r="P12" s="86"/>
      <c r="R12" s="110"/>
      <c r="S12" s="22"/>
      <c r="T12" s="70">
        <v>10</v>
      </c>
      <c r="U12" s="71" t="str">
        <f>D30&amp;F30&amp;" ・ "&amp;D31&amp;F31</f>
        <v xml:space="preserve"> ・ </v>
      </c>
      <c r="V12" s="71" t="str">
        <f t="shared" si="0"/>
        <v>()</v>
      </c>
      <c r="W12" s="72">
        <f>H30</f>
        <v>0</v>
      </c>
      <c r="X12" s="62"/>
      <c r="Y12" s="73">
        <v>10</v>
      </c>
      <c r="Z12" s="74" t="str">
        <f t="shared" si="1"/>
        <v/>
      </c>
      <c r="AA12" s="74" t="str">
        <f t="shared" si="2"/>
        <v>()</v>
      </c>
      <c r="AB12" s="72">
        <f t="shared" si="3"/>
        <v>0</v>
      </c>
      <c r="AD12"/>
      <c r="AE12" s="1"/>
    </row>
    <row r="13" spans="2:31" ht="31.5" customHeight="1" x14ac:dyDescent="0.15">
      <c r="B13" s="104"/>
      <c r="C13" s="13" t="s">
        <v>41</v>
      </c>
      <c r="D13" s="121"/>
      <c r="E13" s="122"/>
      <c r="F13" s="86"/>
      <c r="G13" s="87"/>
      <c r="H13" s="118"/>
      <c r="I13" s="120"/>
      <c r="L13" s="3" t="s">
        <v>33</v>
      </c>
      <c r="M13" s="88"/>
      <c r="N13" s="86"/>
      <c r="O13" s="86"/>
      <c r="P13" s="86"/>
      <c r="R13" s="110"/>
      <c r="S13" s="22"/>
      <c r="T13" s="70">
        <v>11</v>
      </c>
      <c r="U13" s="71" t="str">
        <f>D32&amp;F32&amp;" ・ "&amp;D33&amp;F33</f>
        <v xml:space="preserve"> ・ </v>
      </c>
      <c r="V13" s="71" t="str">
        <f t="shared" si="0"/>
        <v>()</v>
      </c>
      <c r="W13" s="72">
        <f>H32</f>
        <v>0</v>
      </c>
      <c r="X13" s="62"/>
      <c r="Y13" s="73">
        <v>11</v>
      </c>
      <c r="Z13" s="74" t="str">
        <f t="shared" si="1"/>
        <v/>
      </c>
      <c r="AA13" s="74" t="str">
        <f t="shared" si="2"/>
        <v>()</v>
      </c>
      <c r="AB13" s="72">
        <f t="shared" si="3"/>
        <v>0</v>
      </c>
      <c r="AD13"/>
      <c r="AE13" s="1"/>
    </row>
    <row r="14" spans="2:31" ht="31.5" customHeight="1" thickBot="1" x14ac:dyDescent="0.2">
      <c r="B14" s="103" t="s">
        <v>42</v>
      </c>
      <c r="C14" s="13" t="s">
        <v>8</v>
      </c>
      <c r="D14" s="116"/>
      <c r="E14" s="117"/>
      <c r="F14" s="86"/>
      <c r="G14" s="87"/>
      <c r="H14" s="118">
        <f>SUM(G14:G15)</f>
        <v>0</v>
      </c>
      <c r="I14" s="119"/>
      <c r="L14" s="3" t="s">
        <v>15</v>
      </c>
      <c r="M14" s="88"/>
      <c r="N14" s="86"/>
      <c r="O14" s="86"/>
      <c r="P14" s="86"/>
      <c r="R14" s="110"/>
      <c r="S14" s="22"/>
      <c r="T14" s="75">
        <v>12</v>
      </c>
      <c r="U14" s="76" t="str">
        <f>D34&amp;F34&amp;" ・ "&amp;D35&amp;F35</f>
        <v xml:space="preserve"> ・ </v>
      </c>
      <c r="V14" s="76" t="str">
        <f t="shared" si="0"/>
        <v>()</v>
      </c>
      <c r="W14" s="77">
        <f>I34</f>
        <v>0</v>
      </c>
      <c r="X14" s="62"/>
      <c r="Y14" s="73">
        <v>12</v>
      </c>
      <c r="Z14" s="74" t="str">
        <f t="shared" si="1"/>
        <v/>
      </c>
      <c r="AA14" s="74" t="str">
        <f t="shared" si="2"/>
        <v>()</v>
      </c>
      <c r="AB14" s="72">
        <f t="shared" si="3"/>
        <v>0</v>
      </c>
      <c r="AD14"/>
      <c r="AE14" s="1"/>
    </row>
    <row r="15" spans="2:31" ht="31.5" customHeight="1" x14ac:dyDescent="0.15">
      <c r="B15" s="104"/>
      <c r="C15" s="13" t="s">
        <v>41</v>
      </c>
      <c r="D15" s="121"/>
      <c r="E15" s="122"/>
      <c r="F15" s="86"/>
      <c r="G15" s="87"/>
      <c r="H15" s="118"/>
      <c r="I15" s="120"/>
      <c r="L15" s="3" t="s">
        <v>16</v>
      </c>
      <c r="M15" s="88"/>
      <c r="N15" s="86"/>
      <c r="O15" s="86"/>
      <c r="P15" s="86"/>
      <c r="R15" s="110"/>
      <c r="S15" s="22"/>
      <c r="T15" s="62"/>
      <c r="U15" s="62"/>
      <c r="V15" s="62"/>
      <c r="W15" s="62"/>
      <c r="X15" s="62"/>
      <c r="Y15" s="73">
        <v>13</v>
      </c>
      <c r="Z15" s="74" t="str">
        <f t="shared" si="1"/>
        <v/>
      </c>
      <c r="AA15" s="74" t="str">
        <f t="shared" si="2"/>
        <v>()</v>
      </c>
      <c r="AB15" s="72">
        <f t="shared" si="3"/>
        <v>0</v>
      </c>
      <c r="AD15"/>
      <c r="AE15" s="1"/>
    </row>
    <row r="16" spans="2:31" ht="31.5" customHeight="1" x14ac:dyDescent="0.15">
      <c r="B16" s="103" t="s">
        <v>43</v>
      </c>
      <c r="C16" s="13" t="s">
        <v>8</v>
      </c>
      <c r="D16" s="116"/>
      <c r="E16" s="117"/>
      <c r="F16" s="86"/>
      <c r="G16" s="87"/>
      <c r="H16" s="118">
        <f>SUM(G16:G17)</f>
        <v>0</v>
      </c>
      <c r="I16" s="119"/>
      <c r="L16" s="3" t="s">
        <v>17</v>
      </c>
      <c r="M16" s="88"/>
      <c r="N16" s="86"/>
      <c r="O16" s="86"/>
      <c r="P16" s="86"/>
      <c r="R16" s="110"/>
      <c r="S16" s="22"/>
      <c r="T16" s="62"/>
      <c r="U16" s="62"/>
      <c r="V16" s="62"/>
      <c r="W16" s="62"/>
      <c r="X16" s="62"/>
      <c r="Y16" s="73">
        <v>14</v>
      </c>
      <c r="Z16" s="74" t="str">
        <f t="shared" si="1"/>
        <v/>
      </c>
      <c r="AA16" s="74" t="str">
        <f t="shared" si="2"/>
        <v>()</v>
      </c>
      <c r="AB16" s="72">
        <f t="shared" si="3"/>
        <v>0</v>
      </c>
      <c r="AD16"/>
      <c r="AE16" s="1"/>
    </row>
    <row r="17" spans="2:41" ht="31.5" customHeight="1" x14ac:dyDescent="0.15">
      <c r="B17" s="104"/>
      <c r="C17" s="13" t="s">
        <v>41</v>
      </c>
      <c r="D17" s="121"/>
      <c r="E17" s="122"/>
      <c r="F17" s="86"/>
      <c r="G17" s="87"/>
      <c r="H17" s="118"/>
      <c r="I17" s="120"/>
      <c r="L17" s="3" t="s">
        <v>34</v>
      </c>
      <c r="M17" s="88"/>
      <c r="N17" s="86"/>
      <c r="O17" s="86"/>
      <c r="P17" s="86"/>
      <c r="R17" s="110"/>
      <c r="S17" s="22"/>
      <c r="T17" s="62"/>
      <c r="U17" s="62"/>
      <c r="V17" s="62"/>
      <c r="W17" s="62"/>
      <c r="X17" s="62"/>
      <c r="Y17" s="73">
        <v>15</v>
      </c>
      <c r="Z17" s="74" t="str">
        <f t="shared" si="1"/>
        <v/>
      </c>
      <c r="AA17" s="74" t="str">
        <f t="shared" si="2"/>
        <v>()</v>
      </c>
      <c r="AB17" s="72">
        <f t="shared" si="3"/>
        <v>0</v>
      </c>
      <c r="AD17"/>
      <c r="AE17" s="1"/>
    </row>
    <row r="18" spans="2:41" ht="31.5" customHeight="1" x14ac:dyDescent="0.15">
      <c r="B18" s="103" t="s">
        <v>44</v>
      </c>
      <c r="C18" s="13" t="s">
        <v>8</v>
      </c>
      <c r="D18" s="116"/>
      <c r="E18" s="117"/>
      <c r="F18" s="86"/>
      <c r="G18" s="87"/>
      <c r="H18" s="118">
        <f>SUM(G18:G19)</f>
        <v>0</v>
      </c>
      <c r="I18" s="119"/>
      <c r="L18" s="3" t="s">
        <v>35</v>
      </c>
      <c r="M18" s="88"/>
      <c r="N18" s="86"/>
      <c r="O18" s="86"/>
      <c r="P18" s="86"/>
      <c r="R18" s="110"/>
      <c r="S18" s="22"/>
      <c r="T18" s="62"/>
      <c r="U18" s="62"/>
      <c r="V18" s="62"/>
      <c r="W18" s="62"/>
      <c r="X18" s="62"/>
      <c r="Y18" s="73">
        <v>16</v>
      </c>
      <c r="Z18" s="74" t="str">
        <f t="shared" si="1"/>
        <v/>
      </c>
      <c r="AA18" s="74" t="str">
        <f t="shared" si="2"/>
        <v>()</v>
      </c>
      <c r="AB18" s="72">
        <f t="shared" si="3"/>
        <v>0</v>
      </c>
      <c r="AD18"/>
      <c r="AE18" s="1"/>
    </row>
    <row r="19" spans="2:41" ht="31.5" customHeight="1" x14ac:dyDescent="0.15">
      <c r="B19" s="104"/>
      <c r="C19" s="13" t="s">
        <v>41</v>
      </c>
      <c r="D19" s="121"/>
      <c r="E19" s="122"/>
      <c r="F19" s="86"/>
      <c r="G19" s="87"/>
      <c r="H19" s="118"/>
      <c r="I19" s="120"/>
      <c r="L19" s="3" t="s">
        <v>36</v>
      </c>
      <c r="M19" s="88"/>
      <c r="N19" s="86"/>
      <c r="O19" s="86"/>
      <c r="P19" s="86"/>
      <c r="R19" s="110"/>
      <c r="S19" s="22"/>
      <c r="T19" s="62"/>
      <c r="U19" s="62"/>
      <c r="V19" s="62"/>
      <c r="W19" s="62"/>
      <c r="X19" s="62"/>
      <c r="Y19" s="73">
        <v>17</v>
      </c>
      <c r="Z19" s="74" t="str">
        <f t="shared" si="1"/>
        <v/>
      </c>
      <c r="AA19" s="74" t="str">
        <f t="shared" si="2"/>
        <v>()</v>
      </c>
      <c r="AB19" s="72">
        <f t="shared" si="3"/>
        <v>0</v>
      </c>
      <c r="AD19"/>
      <c r="AE19" s="1"/>
    </row>
    <row r="20" spans="2:41" ht="31.5" customHeight="1" x14ac:dyDescent="0.15">
      <c r="B20" s="103" t="s">
        <v>45</v>
      </c>
      <c r="C20" s="13" t="s">
        <v>8</v>
      </c>
      <c r="D20" s="116"/>
      <c r="E20" s="117"/>
      <c r="F20" s="86"/>
      <c r="G20" s="87"/>
      <c r="H20" s="118">
        <f>SUM(G20:G21)</f>
        <v>0</v>
      </c>
      <c r="I20" s="119"/>
      <c r="L20" s="3" t="s">
        <v>64</v>
      </c>
      <c r="M20" s="88"/>
      <c r="N20" s="86"/>
      <c r="O20" s="86"/>
      <c r="P20" s="86"/>
      <c r="R20" s="110"/>
      <c r="T20" s="62"/>
      <c r="U20" s="62"/>
      <c r="V20" s="62"/>
      <c r="W20" s="62"/>
      <c r="X20" s="62"/>
      <c r="Y20" s="73">
        <v>18</v>
      </c>
      <c r="Z20" s="74" t="str">
        <f t="shared" si="1"/>
        <v/>
      </c>
      <c r="AA20" s="74" t="str">
        <f t="shared" si="2"/>
        <v>()</v>
      </c>
      <c r="AB20" s="72">
        <f t="shared" si="3"/>
        <v>0</v>
      </c>
      <c r="AD20"/>
      <c r="AE20" s="1"/>
    </row>
    <row r="21" spans="2:41" ht="31.5" customHeight="1" x14ac:dyDescent="0.15">
      <c r="B21" s="104"/>
      <c r="C21" s="13" t="s">
        <v>41</v>
      </c>
      <c r="D21" s="121"/>
      <c r="E21" s="122"/>
      <c r="F21" s="86"/>
      <c r="G21" s="87"/>
      <c r="H21" s="118"/>
      <c r="I21" s="120"/>
      <c r="L21" s="3" t="s">
        <v>65</v>
      </c>
      <c r="M21" s="88"/>
      <c r="N21" s="86"/>
      <c r="O21" s="86"/>
      <c r="P21" s="86"/>
      <c r="R21" s="110"/>
      <c r="T21" s="62"/>
      <c r="U21" s="62"/>
      <c r="V21" s="62"/>
      <c r="W21" s="62"/>
      <c r="X21" s="62"/>
      <c r="Y21" s="73">
        <v>19</v>
      </c>
      <c r="Z21" s="74" t="str">
        <f t="shared" si="1"/>
        <v/>
      </c>
      <c r="AA21" s="74" t="str">
        <f t="shared" si="2"/>
        <v>()</v>
      </c>
      <c r="AB21" s="72">
        <f t="shared" si="3"/>
        <v>0</v>
      </c>
      <c r="AD21"/>
      <c r="AE21" s="1"/>
    </row>
    <row r="22" spans="2:41" ht="31.5" customHeight="1" x14ac:dyDescent="0.15">
      <c r="B22" s="103" t="s">
        <v>46</v>
      </c>
      <c r="C22" s="13" t="s">
        <v>8</v>
      </c>
      <c r="D22" s="116"/>
      <c r="E22" s="117"/>
      <c r="F22" s="86"/>
      <c r="G22" s="87"/>
      <c r="H22" s="118">
        <f>SUM(G22:G23)</f>
        <v>0</v>
      </c>
      <c r="I22" s="119"/>
      <c r="L22" s="3" t="s">
        <v>66</v>
      </c>
      <c r="M22" s="88"/>
      <c r="N22" s="86"/>
      <c r="O22" s="86"/>
      <c r="P22" s="86"/>
      <c r="R22" s="110"/>
      <c r="T22" s="62"/>
      <c r="U22" s="62"/>
      <c r="V22" s="62"/>
      <c r="W22" s="62"/>
      <c r="X22" s="62"/>
      <c r="Y22" s="73">
        <v>20</v>
      </c>
      <c r="Z22" s="74" t="str">
        <f t="shared" si="1"/>
        <v/>
      </c>
      <c r="AA22" s="74" t="str">
        <f t="shared" si="2"/>
        <v>()</v>
      </c>
      <c r="AB22" s="72">
        <f t="shared" si="3"/>
        <v>0</v>
      </c>
      <c r="AD22"/>
      <c r="AE22" s="1"/>
    </row>
    <row r="23" spans="2:41" ht="31.5" customHeight="1" x14ac:dyDescent="0.15">
      <c r="B23" s="104"/>
      <c r="C23" s="13" t="s">
        <v>41</v>
      </c>
      <c r="D23" s="121"/>
      <c r="E23" s="122"/>
      <c r="F23" s="86"/>
      <c r="G23" s="87"/>
      <c r="H23" s="118"/>
      <c r="I23" s="120"/>
      <c r="L23" s="3" t="s">
        <v>67</v>
      </c>
      <c r="M23" s="88"/>
      <c r="N23" s="86"/>
      <c r="O23" s="86"/>
      <c r="P23" s="86"/>
      <c r="R23" s="110"/>
      <c r="T23" s="62"/>
      <c r="U23" s="62"/>
      <c r="V23" s="62"/>
      <c r="W23" s="62"/>
      <c r="X23" s="62"/>
      <c r="Y23" s="73">
        <v>21</v>
      </c>
      <c r="Z23" s="74" t="str">
        <f>M32&amp;N32</f>
        <v/>
      </c>
      <c r="AA23" s="74" t="str">
        <f t="shared" si="2"/>
        <v>()</v>
      </c>
      <c r="AB23" s="72">
        <f t="shared" si="3"/>
        <v>0</v>
      </c>
      <c r="AD23"/>
      <c r="AE23" s="1"/>
    </row>
    <row r="24" spans="2:41" ht="31.5" customHeight="1" x14ac:dyDescent="0.15">
      <c r="B24" s="103" t="s">
        <v>47</v>
      </c>
      <c r="C24" s="13" t="s">
        <v>8</v>
      </c>
      <c r="D24" s="116"/>
      <c r="E24" s="117"/>
      <c r="F24" s="86"/>
      <c r="G24" s="87"/>
      <c r="H24" s="118">
        <f>SUM(G24:G25)</f>
        <v>0</v>
      </c>
      <c r="I24" s="119"/>
      <c r="L24" s="3" t="s">
        <v>68</v>
      </c>
      <c r="M24" s="88"/>
      <c r="N24" s="86"/>
      <c r="O24" s="86"/>
      <c r="P24" s="86"/>
      <c r="R24" s="110"/>
      <c r="T24" s="62"/>
      <c r="U24" s="62"/>
      <c r="V24" s="62"/>
      <c r="W24" s="62"/>
      <c r="X24" s="62"/>
      <c r="Y24" s="73">
        <v>22</v>
      </c>
      <c r="Z24" s="74" t="str">
        <f>M33&amp;N33</f>
        <v/>
      </c>
      <c r="AA24" s="74" t="str">
        <f t="shared" si="2"/>
        <v>()</v>
      </c>
      <c r="AB24" s="72">
        <f t="shared" si="3"/>
        <v>0</v>
      </c>
      <c r="AD24"/>
      <c r="AE24" s="1"/>
    </row>
    <row r="25" spans="2:41" ht="31.5" customHeight="1" x14ac:dyDescent="0.15">
      <c r="B25" s="104"/>
      <c r="C25" s="13" t="s">
        <v>41</v>
      </c>
      <c r="D25" s="121"/>
      <c r="E25" s="122"/>
      <c r="F25" s="86"/>
      <c r="G25" s="87"/>
      <c r="H25" s="118"/>
      <c r="I25" s="120"/>
      <c r="L25" s="3" t="s">
        <v>69</v>
      </c>
      <c r="M25" s="88"/>
      <c r="N25" s="86"/>
      <c r="O25" s="86"/>
      <c r="P25" s="86"/>
      <c r="R25" s="110"/>
      <c r="T25" s="62"/>
      <c r="U25" s="62"/>
      <c r="V25" s="62"/>
      <c r="W25" s="62"/>
      <c r="X25" s="62"/>
      <c r="Y25" s="73">
        <v>23</v>
      </c>
      <c r="Z25" s="74" t="str">
        <f>M34&amp;N34</f>
        <v/>
      </c>
      <c r="AA25" s="74" t="str">
        <f t="shared" si="2"/>
        <v>()</v>
      </c>
      <c r="AB25" s="72">
        <f>O34</f>
        <v>0</v>
      </c>
      <c r="AD25"/>
      <c r="AE25" s="1"/>
    </row>
    <row r="26" spans="2:41" ht="31.5" customHeight="1" thickBot="1" x14ac:dyDescent="0.2">
      <c r="B26" s="103" t="s">
        <v>48</v>
      </c>
      <c r="C26" s="13" t="s">
        <v>8</v>
      </c>
      <c r="D26" s="116"/>
      <c r="E26" s="117"/>
      <c r="F26" s="86"/>
      <c r="G26" s="87"/>
      <c r="H26" s="118">
        <f>SUM(G26:G27)</f>
        <v>0</v>
      </c>
      <c r="I26" s="119"/>
      <c r="L26" s="3" t="s">
        <v>70</v>
      </c>
      <c r="M26" s="88"/>
      <c r="N26" s="86"/>
      <c r="O26" s="86"/>
      <c r="P26" s="86"/>
      <c r="R26" s="110"/>
      <c r="T26" s="62"/>
      <c r="U26" s="62"/>
      <c r="V26" s="62"/>
      <c r="W26" s="62"/>
      <c r="X26" s="62"/>
      <c r="Y26" s="78">
        <v>24</v>
      </c>
      <c r="Z26" s="79" t="str">
        <f>M35&amp;N35</f>
        <v/>
      </c>
      <c r="AA26" s="79" t="str">
        <f t="shared" si="2"/>
        <v>()</v>
      </c>
      <c r="AB26" s="77">
        <f>O35</f>
        <v>0</v>
      </c>
      <c r="AD26"/>
      <c r="AE26" s="1"/>
    </row>
    <row r="27" spans="2:41" ht="31.5" customHeight="1" x14ac:dyDescent="0.15">
      <c r="B27" s="104"/>
      <c r="C27" s="13" t="s">
        <v>41</v>
      </c>
      <c r="D27" s="121"/>
      <c r="E27" s="122"/>
      <c r="F27" s="86"/>
      <c r="G27" s="87"/>
      <c r="H27" s="118"/>
      <c r="I27" s="120"/>
      <c r="L27" s="3" t="s">
        <v>71</v>
      </c>
      <c r="M27" s="88"/>
      <c r="N27" s="86"/>
      <c r="O27" s="86"/>
      <c r="P27" s="86"/>
      <c r="R27" s="110"/>
      <c r="S27" ph="1"/>
      <c r="T27" ph="1"/>
      <c r="AD27"/>
      <c r="AE27" s="1"/>
    </row>
    <row r="28" spans="2:41" ht="31.5" customHeight="1" x14ac:dyDescent="0.15">
      <c r="B28" s="103" t="s">
        <v>72</v>
      </c>
      <c r="C28" s="13" t="s">
        <v>8</v>
      </c>
      <c r="D28" s="116"/>
      <c r="E28" s="117"/>
      <c r="F28" s="86"/>
      <c r="G28" s="87"/>
      <c r="H28" s="118">
        <f>SUM(G28:G29)</f>
        <v>0</v>
      </c>
      <c r="I28" s="119"/>
      <c r="L28" s="3" t="s">
        <v>74</v>
      </c>
      <c r="M28" s="88"/>
      <c r="N28" s="86"/>
      <c r="O28" s="86"/>
      <c r="P28" s="86"/>
      <c r="R28" s="110"/>
      <c r="AD28"/>
      <c r="AE28" s="1"/>
    </row>
    <row r="29" spans="2:41" ht="31.5" customHeight="1" x14ac:dyDescent="0.15">
      <c r="B29" s="104"/>
      <c r="C29" s="13" t="s">
        <v>41</v>
      </c>
      <c r="D29" s="121"/>
      <c r="E29" s="122"/>
      <c r="F29" s="86"/>
      <c r="G29" s="87"/>
      <c r="H29" s="118"/>
      <c r="I29" s="120"/>
      <c r="L29" s="3" t="s">
        <v>75</v>
      </c>
      <c r="M29" s="88"/>
      <c r="N29" s="86"/>
      <c r="O29" s="86"/>
      <c r="P29" s="86"/>
      <c r="R29" s="110"/>
      <c r="AD29"/>
      <c r="AE29" s="1"/>
    </row>
    <row r="30" spans="2:41" ht="31.5" customHeight="1" x14ac:dyDescent="0.15">
      <c r="B30" s="103" t="s">
        <v>73</v>
      </c>
      <c r="C30" s="13" t="s">
        <v>8</v>
      </c>
      <c r="D30" s="116"/>
      <c r="E30" s="117"/>
      <c r="F30" s="86"/>
      <c r="G30" s="87"/>
      <c r="H30" s="118">
        <f>SUM(G30:G31)</f>
        <v>0</v>
      </c>
      <c r="I30" s="119"/>
      <c r="L30" s="3" t="s">
        <v>76</v>
      </c>
      <c r="M30" s="88"/>
      <c r="N30" s="86"/>
      <c r="O30" s="86"/>
      <c r="P30" s="86"/>
      <c r="R30" s="110"/>
      <c r="AD30"/>
      <c r="AE30" s="1"/>
      <c r="AO30" s="1"/>
    </row>
    <row r="31" spans="2:41" ht="31.5" customHeight="1" x14ac:dyDescent="0.15">
      <c r="B31" s="104"/>
      <c r="C31" s="13" t="s">
        <v>41</v>
      </c>
      <c r="D31" s="121"/>
      <c r="E31" s="122"/>
      <c r="F31" s="86"/>
      <c r="G31" s="87"/>
      <c r="H31" s="118"/>
      <c r="I31" s="120"/>
      <c r="L31" s="3" t="s">
        <v>77</v>
      </c>
      <c r="M31" s="88"/>
      <c r="N31" s="86"/>
      <c r="O31" s="86"/>
      <c r="P31" s="86"/>
      <c r="R31" s="110"/>
      <c r="AD31"/>
      <c r="AE31" s="1"/>
      <c r="AO31" s="1"/>
    </row>
    <row r="32" spans="2:41" ht="31.5" customHeight="1" x14ac:dyDescent="0.15">
      <c r="B32" s="103" t="s">
        <v>94</v>
      </c>
      <c r="C32" s="13" t="s">
        <v>8</v>
      </c>
      <c r="D32" s="116"/>
      <c r="E32" s="117"/>
      <c r="F32" s="86"/>
      <c r="G32" s="87"/>
      <c r="H32" s="118">
        <f>SUM(G32:G33)</f>
        <v>0</v>
      </c>
      <c r="I32" s="119"/>
      <c r="J32" s="8"/>
      <c r="L32" s="3" t="s">
        <v>96</v>
      </c>
      <c r="M32" s="88"/>
      <c r="N32" s="86"/>
      <c r="O32" s="86"/>
      <c r="P32" s="86"/>
      <c r="R32" s="110"/>
      <c r="AD32"/>
      <c r="AE32" s="1"/>
      <c r="AO32" s="1"/>
    </row>
    <row r="33" spans="2:41" ht="31.5" customHeight="1" x14ac:dyDescent="0.15">
      <c r="B33" s="104"/>
      <c r="C33" s="13" t="s">
        <v>41</v>
      </c>
      <c r="D33" s="121"/>
      <c r="E33" s="122"/>
      <c r="F33" s="86"/>
      <c r="G33" s="87"/>
      <c r="H33" s="118"/>
      <c r="I33" s="120"/>
      <c r="J33" s="8"/>
      <c r="L33" s="3" t="s">
        <v>97</v>
      </c>
      <c r="M33" s="88"/>
      <c r="N33" s="86"/>
      <c r="O33" s="86"/>
      <c r="P33" s="86"/>
      <c r="R33" s="110"/>
      <c r="AD33"/>
      <c r="AE33" s="1"/>
      <c r="AO33" s="1"/>
    </row>
    <row r="34" spans="2:41" ht="31.5" customHeight="1" x14ac:dyDescent="0.15">
      <c r="B34" s="103" t="s">
        <v>95</v>
      </c>
      <c r="C34" s="13" t="s">
        <v>8</v>
      </c>
      <c r="D34" s="116"/>
      <c r="E34" s="117"/>
      <c r="F34" s="86"/>
      <c r="G34" s="87"/>
      <c r="H34" s="118">
        <f>SUM(G34:G35)</f>
        <v>0</v>
      </c>
      <c r="I34" s="119"/>
      <c r="J34" s="8"/>
      <c r="L34" s="3" t="s">
        <v>98</v>
      </c>
      <c r="M34" s="88"/>
      <c r="N34" s="86"/>
      <c r="O34" s="86"/>
      <c r="P34" s="86"/>
      <c r="R34" s="110"/>
      <c r="AD34"/>
      <c r="AE34" s="1"/>
      <c r="AO34" s="1"/>
    </row>
    <row r="35" spans="2:41" ht="31.5" customHeight="1" x14ac:dyDescent="0.15">
      <c r="B35" s="104"/>
      <c r="C35" s="13" t="s">
        <v>41</v>
      </c>
      <c r="D35" s="121"/>
      <c r="E35" s="122"/>
      <c r="F35" s="86"/>
      <c r="G35" s="87"/>
      <c r="H35" s="118"/>
      <c r="I35" s="120"/>
      <c r="J35" s="8"/>
      <c r="L35" s="3" t="s">
        <v>99</v>
      </c>
      <c r="M35" s="88"/>
      <c r="N35" s="86"/>
      <c r="O35" s="86"/>
      <c r="P35" s="86"/>
      <c r="R35" s="110"/>
      <c r="AD35"/>
      <c r="AE35" s="1"/>
      <c r="AO35" s="1"/>
    </row>
    <row r="36" spans="2:41" ht="31.5" customHeight="1" x14ac:dyDescent="0.1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R36" s="110"/>
      <c r="AD36"/>
      <c r="AE36" s="1"/>
      <c r="AO36" s="1"/>
    </row>
    <row r="37" spans="2:41" ht="20.25" customHeight="1" x14ac:dyDescent="0.15">
      <c r="B37" s="4" t="s">
        <v>49</v>
      </c>
      <c r="E37" s="4"/>
      <c r="F37" s="4"/>
      <c r="G37" s="4"/>
      <c r="H37" s="4"/>
      <c r="R37" s="110"/>
      <c r="AD37"/>
      <c r="AE37" s="1"/>
      <c r="AO37" s="1"/>
    </row>
    <row r="38" spans="2:41" ht="34.5" customHeight="1" x14ac:dyDescent="0.15">
      <c r="B38" s="109">
        <f ca="1">NOW()</f>
        <v>45521.477289120368</v>
      </c>
      <c r="C38" s="109"/>
      <c r="D38" s="109"/>
      <c r="E38" s="113">
        <f>C4</f>
        <v>0</v>
      </c>
      <c r="F38" s="113"/>
      <c r="G38" s="113"/>
      <c r="H38" s="113"/>
      <c r="I38" s="113"/>
      <c r="J38" s="85" t="s">
        <v>12</v>
      </c>
      <c r="R38" s="110"/>
      <c r="AD38"/>
      <c r="AE38" s="1"/>
      <c r="AO38" s="1"/>
    </row>
    <row r="39" spans="2:41" ht="34.5" customHeight="1" x14ac:dyDescent="0.15">
      <c r="E39" s="114">
        <f>F8</f>
        <v>0</v>
      </c>
      <c r="F39" s="114"/>
      <c r="G39" s="114"/>
      <c r="H39" s="114"/>
      <c r="I39" s="114"/>
      <c r="J39" s="8"/>
      <c r="R39" s="110"/>
      <c r="AD39"/>
      <c r="AE39" s="1"/>
      <c r="AO39" s="1"/>
    </row>
    <row r="40" spans="2:41" ht="7.5" customHeight="1" x14ac:dyDescent="0.15">
      <c r="I40" s="5"/>
      <c r="R40" s="110"/>
      <c r="AD40"/>
      <c r="AE40" s="1"/>
      <c r="AO40" s="1"/>
    </row>
    <row r="41" spans="2:41" ht="18.75" x14ac:dyDescent="0.15">
      <c r="I41" s="8"/>
      <c r="R41" s="110"/>
      <c r="AD41"/>
      <c r="AE41" s="1"/>
      <c r="AO41" s="1"/>
    </row>
    <row r="42" spans="2:41" x14ac:dyDescent="0.15">
      <c r="R42" s="110"/>
      <c r="AD42"/>
      <c r="AE42" s="1"/>
      <c r="AO42" s="1"/>
    </row>
    <row r="43" spans="2:41" ht="21" hidden="1" x14ac:dyDescent="0.15">
      <c r="E43" ph="1"/>
      <c r="R43" s="110"/>
      <c r="AA43" t="s">
        <v>10</v>
      </c>
      <c r="AB43" t="s">
        <v>53</v>
      </c>
      <c r="AC43" t="s">
        <v>81</v>
      </c>
      <c r="AD43" t="s">
        <v>21</v>
      </c>
      <c r="AE43" t="s">
        <v>37</v>
      </c>
      <c r="AF43" t="s">
        <v>90</v>
      </c>
      <c r="AH43" t="s">
        <v>90</v>
      </c>
    </row>
    <row r="44" spans="2:41" hidden="1" x14ac:dyDescent="0.15">
      <c r="R44" s="110"/>
      <c r="AA44" t="s">
        <v>11</v>
      </c>
      <c r="AB44" t="s">
        <v>54</v>
      </c>
      <c r="AC44" t="s">
        <v>83</v>
      </c>
      <c r="AD44" t="s">
        <v>4</v>
      </c>
      <c r="AE44" t="s">
        <v>22</v>
      </c>
      <c r="AF44" t="s">
        <v>91</v>
      </c>
      <c r="AH44" t="s">
        <v>91</v>
      </c>
    </row>
    <row r="45" spans="2:41" hidden="1" x14ac:dyDescent="0.15">
      <c r="R45" s="110"/>
      <c r="AA45" t="s">
        <v>18</v>
      </c>
      <c r="AB45" t="s">
        <v>55</v>
      </c>
      <c r="AD45"/>
      <c r="AE45" t="s">
        <v>23</v>
      </c>
      <c r="AF45" t="s">
        <v>92</v>
      </c>
      <c r="AH45" t="s">
        <v>92</v>
      </c>
    </row>
    <row r="46" spans="2:41" hidden="1" x14ac:dyDescent="0.15">
      <c r="R46" s="110"/>
      <c r="AA46" t="s">
        <v>50</v>
      </c>
      <c r="AB46" t="s">
        <v>56</v>
      </c>
      <c r="AD46"/>
      <c r="AE46" t="s">
        <v>24</v>
      </c>
      <c r="AF46" t="s">
        <v>51</v>
      </c>
      <c r="AH46" t="s">
        <v>51</v>
      </c>
    </row>
    <row r="47" spans="2:41" hidden="1" x14ac:dyDescent="0.15">
      <c r="R47" s="110"/>
      <c r="AA47" t="s">
        <v>51</v>
      </c>
      <c r="AB47" t="s">
        <v>52</v>
      </c>
      <c r="AD47"/>
      <c r="AF47" t="s">
        <v>93</v>
      </c>
      <c r="AH47" t="s">
        <v>52</v>
      </c>
    </row>
    <row r="48" spans="2:41" hidden="1" x14ac:dyDescent="0.15">
      <c r="R48" s="110"/>
      <c r="AA48" t="s">
        <v>52</v>
      </c>
      <c r="AB48" t="s">
        <v>62</v>
      </c>
      <c r="AD48"/>
      <c r="AH48" t="s">
        <v>93</v>
      </c>
    </row>
    <row r="49" spans="18:31" x14ac:dyDescent="0.15">
      <c r="R49" s="110"/>
      <c r="AA49" t="s">
        <v>62</v>
      </c>
      <c r="AD49"/>
    </row>
    <row r="50" spans="18:31" x14ac:dyDescent="0.15">
      <c r="R50" s="110"/>
      <c r="AD50"/>
      <c r="AE50" s="1"/>
    </row>
    <row r="51" spans="18:31" x14ac:dyDescent="0.15">
      <c r="R51" s="110"/>
      <c r="AD51"/>
      <c r="AE51" s="1"/>
    </row>
    <row r="52" spans="18:31" ht="17.25" x14ac:dyDescent="0.15">
      <c r="R52" s="110"/>
      <c r="Z52" s="17"/>
      <c r="AA52" s="17" t="s">
        <v>53</v>
      </c>
      <c r="AB52" s="17"/>
      <c r="AC52" s="17"/>
      <c r="AD52" s="17"/>
      <c r="AE52" s="17"/>
    </row>
    <row r="53" spans="18:31" ht="17.25" x14ac:dyDescent="0.15">
      <c r="R53" s="110"/>
      <c r="Y53" s="17" t="s">
        <v>10</v>
      </c>
      <c r="Z53" s="17"/>
      <c r="AA53" s="17" t="s">
        <v>54</v>
      </c>
      <c r="AB53" s="17"/>
      <c r="AC53" s="17"/>
      <c r="AD53" s="17"/>
      <c r="AE53" s="17"/>
    </row>
    <row r="54" spans="18:31" ht="17.25" x14ac:dyDescent="0.15">
      <c r="R54" s="110"/>
      <c r="Y54" s="17" t="s">
        <v>11</v>
      </c>
      <c r="AA54" s="17" t="s">
        <v>55</v>
      </c>
      <c r="AB54" s="17"/>
      <c r="AC54" s="17"/>
      <c r="AD54" s="17"/>
      <c r="AE54" s="17"/>
    </row>
    <row r="55" spans="18:31" ht="17.25" x14ac:dyDescent="0.15">
      <c r="R55" s="110"/>
      <c r="Y55" s="17" t="s">
        <v>18</v>
      </c>
      <c r="Z55" s="17"/>
      <c r="AA55" s="17" t="s">
        <v>56</v>
      </c>
      <c r="AB55" s="17"/>
      <c r="AC55" s="17"/>
      <c r="AD55" s="17"/>
      <c r="AE55" s="17"/>
    </row>
    <row r="56" spans="18:31" ht="17.25" x14ac:dyDescent="0.15">
      <c r="R56" s="110"/>
      <c r="Y56" s="17" t="s">
        <v>50</v>
      </c>
      <c r="Z56" s="17"/>
      <c r="AA56" s="17" t="s">
        <v>61</v>
      </c>
      <c r="AB56" s="17"/>
      <c r="AC56" s="17"/>
      <c r="AD56" s="17"/>
      <c r="AE56" s="17"/>
    </row>
    <row r="57" spans="18:31" ht="17.25" x14ac:dyDescent="0.15">
      <c r="Y57" s="17" t="s">
        <v>51</v>
      </c>
      <c r="Z57" s="17"/>
      <c r="AD57"/>
    </row>
    <row r="58" spans="18:31" ht="17.25" x14ac:dyDescent="0.15">
      <c r="Y58" s="17" t="s">
        <v>61</v>
      </c>
      <c r="Z58" s="17"/>
      <c r="AD58"/>
    </row>
    <row r="59" spans="18:31" ht="17.25" x14ac:dyDescent="0.15">
      <c r="Y59" s="17"/>
      <c r="AD59"/>
    </row>
    <row r="60" spans="18:31" x14ac:dyDescent="0.15">
      <c r="AD60"/>
      <c r="AE60" s="1"/>
    </row>
    <row r="61" spans="18:31" x14ac:dyDescent="0.15">
      <c r="AD61"/>
      <c r="AE61" s="1"/>
    </row>
    <row r="62" spans="18:31" x14ac:dyDescent="0.15">
      <c r="AD62"/>
      <c r="AE62" s="1"/>
    </row>
    <row r="63" spans="18:31" x14ac:dyDescent="0.15">
      <c r="AD63"/>
      <c r="AE63" s="1"/>
    </row>
    <row r="64" spans="18:31" x14ac:dyDescent="0.15">
      <c r="AD64"/>
      <c r="AE64" s="1"/>
    </row>
    <row r="65" spans="30:31" x14ac:dyDescent="0.15">
      <c r="AD65"/>
      <c r="AE65" s="1"/>
    </row>
    <row r="66" spans="30:31" x14ac:dyDescent="0.15">
      <c r="AD66"/>
      <c r="AE66" s="1"/>
    </row>
    <row r="67" spans="30:31" x14ac:dyDescent="0.15">
      <c r="AD67"/>
      <c r="AE67" s="1"/>
    </row>
    <row r="68" spans="30:31" x14ac:dyDescent="0.15">
      <c r="AD68"/>
      <c r="AE68" s="1"/>
    </row>
    <row r="69" spans="30:31" x14ac:dyDescent="0.15">
      <c r="AD69"/>
      <c r="AE69" s="1"/>
    </row>
    <row r="70" spans="30:31" x14ac:dyDescent="0.15">
      <c r="AD70"/>
      <c r="AE70" s="1"/>
    </row>
    <row r="71" spans="30:31" x14ac:dyDescent="0.15">
      <c r="AD71"/>
      <c r="AE71" s="1"/>
    </row>
    <row r="72" spans="30:31" x14ac:dyDescent="0.15">
      <c r="AD72"/>
      <c r="AE72" s="1"/>
    </row>
    <row r="73" spans="30:31" x14ac:dyDescent="0.15">
      <c r="AD73"/>
      <c r="AE73" s="1"/>
    </row>
    <row r="74" spans="30:31" x14ac:dyDescent="0.15">
      <c r="AD74"/>
      <c r="AE74" s="1"/>
    </row>
    <row r="75" spans="30:31" x14ac:dyDescent="0.15">
      <c r="AD75"/>
      <c r="AE75" s="1"/>
    </row>
    <row r="76" spans="30:31" x14ac:dyDescent="0.15">
      <c r="AD76"/>
      <c r="AE76" s="1"/>
    </row>
    <row r="77" spans="30:31" x14ac:dyDescent="0.15">
      <c r="AD77"/>
      <c r="AE77" s="1"/>
    </row>
    <row r="78" spans="30:31" x14ac:dyDescent="0.15">
      <c r="AD78"/>
      <c r="AE78" s="1"/>
    </row>
    <row r="79" spans="30:31" x14ac:dyDescent="0.15">
      <c r="AD79"/>
      <c r="AE79" s="1"/>
    </row>
    <row r="80" spans="30:31" x14ac:dyDescent="0.15">
      <c r="AD80"/>
      <c r="AE80" s="1"/>
    </row>
    <row r="81" spans="30:31" x14ac:dyDescent="0.15">
      <c r="AD81"/>
      <c r="AE81" s="1"/>
    </row>
    <row r="82" spans="30:31" x14ac:dyDescent="0.15">
      <c r="AD82"/>
      <c r="AE82" s="1"/>
    </row>
    <row r="83" spans="30:31" x14ac:dyDescent="0.15">
      <c r="AD83"/>
      <c r="AE83" s="1"/>
    </row>
    <row r="84" spans="30:31" x14ac:dyDescent="0.15">
      <c r="AD84"/>
      <c r="AE84" s="1"/>
    </row>
    <row r="85" spans="30:31" x14ac:dyDescent="0.15">
      <c r="AD85"/>
      <c r="AE85" s="1"/>
    </row>
    <row r="86" spans="30:31" x14ac:dyDescent="0.15">
      <c r="AD86"/>
      <c r="AE86" s="1"/>
    </row>
    <row r="87" spans="30:31" x14ac:dyDescent="0.15">
      <c r="AD87"/>
      <c r="AE87" s="1"/>
    </row>
    <row r="88" spans="30:31" x14ac:dyDescent="0.15">
      <c r="AD88"/>
      <c r="AE88" s="1"/>
    </row>
    <row r="89" spans="30:31" x14ac:dyDescent="0.15">
      <c r="AD89"/>
      <c r="AE89" s="1"/>
    </row>
    <row r="90" spans="30:31" x14ac:dyDescent="0.15">
      <c r="AD90"/>
      <c r="AE90" s="1"/>
    </row>
    <row r="91" spans="30:31" x14ac:dyDescent="0.15">
      <c r="AD91"/>
      <c r="AE91" s="1"/>
    </row>
    <row r="92" spans="30:31" x14ac:dyDescent="0.15">
      <c r="AD92"/>
      <c r="AE92" s="1"/>
    </row>
    <row r="93" spans="30:31" x14ac:dyDescent="0.15">
      <c r="AD93"/>
      <c r="AE93" s="1"/>
    </row>
    <row r="94" spans="30:31" x14ac:dyDescent="0.15">
      <c r="AD94"/>
      <c r="AE94" s="1"/>
    </row>
    <row r="95" spans="30:31" x14ac:dyDescent="0.15">
      <c r="AD95"/>
      <c r="AE95" s="1"/>
    </row>
    <row r="96" spans="30:31" x14ac:dyDescent="0.15">
      <c r="AD96"/>
      <c r="AE96" s="1"/>
    </row>
    <row r="97" spans="30:31" x14ac:dyDescent="0.15">
      <c r="AD97"/>
      <c r="AE97" s="1"/>
    </row>
    <row r="98" spans="30:31" x14ac:dyDescent="0.15">
      <c r="AD98"/>
      <c r="AE98" s="1"/>
    </row>
    <row r="99" spans="30:31" x14ac:dyDescent="0.15">
      <c r="AD99"/>
      <c r="AE99" s="1"/>
    </row>
    <row r="100" spans="30:31" x14ac:dyDescent="0.15">
      <c r="AD100"/>
      <c r="AE100" s="1"/>
    </row>
    <row r="101" spans="30:31" x14ac:dyDescent="0.15">
      <c r="AD101"/>
      <c r="AE101" s="1"/>
    </row>
    <row r="102" spans="30:31" x14ac:dyDescent="0.15">
      <c r="AD102"/>
      <c r="AE102" s="1"/>
    </row>
    <row r="103" spans="30:31" x14ac:dyDescent="0.15">
      <c r="AD103"/>
      <c r="AE103" s="1"/>
    </row>
    <row r="104" spans="30:31" x14ac:dyDescent="0.15">
      <c r="AD104"/>
      <c r="AE104" s="1"/>
    </row>
    <row r="105" spans="30:31" x14ac:dyDescent="0.15">
      <c r="AD105"/>
      <c r="AE105" s="1"/>
    </row>
    <row r="106" spans="30:31" x14ac:dyDescent="0.15">
      <c r="AD106"/>
      <c r="AE106" s="1"/>
    </row>
  </sheetData>
  <sheetProtection sheet="1" objects="1" scenarios="1"/>
  <mergeCells count="78">
    <mergeCell ref="G4:I4"/>
    <mergeCell ref="B1:M1"/>
    <mergeCell ref="R1:R56"/>
    <mergeCell ref="B2:E2"/>
    <mergeCell ref="C3:D3"/>
    <mergeCell ref="F3:I3"/>
    <mergeCell ref="C4:D4"/>
    <mergeCell ref="C5:I5"/>
    <mergeCell ref="C6:D6"/>
    <mergeCell ref="F6:I6"/>
    <mergeCell ref="C7:D7"/>
    <mergeCell ref="F7:I7"/>
    <mergeCell ref="C8:D8"/>
    <mergeCell ref="F8:I8"/>
    <mergeCell ref="D11:E11"/>
    <mergeCell ref="B12:B13"/>
    <mergeCell ref="D12:E12"/>
    <mergeCell ref="H12:H13"/>
    <mergeCell ref="I12:I13"/>
    <mergeCell ref="D13:E13"/>
    <mergeCell ref="B16:B17"/>
    <mergeCell ref="D16:E16"/>
    <mergeCell ref="H16:H17"/>
    <mergeCell ref="I16:I17"/>
    <mergeCell ref="D17:E17"/>
    <mergeCell ref="B14:B15"/>
    <mergeCell ref="D14:E14"/>
    <mergeCell ref="H14:H15"/>
    <mergeCell ref="I14:I15"/>
    <mergeCell ref="D15:E15"/>
    <mergeCell ref="B20:B21"/>
    <mergeCell ref="D20:E20"/>
    <mergeCell ref="H20:H21"/>
    <mergeCell ref="I20:I21"/>
    <mergeCell ref="D21:E21"/>
    <mergeCell ref="B18:B19"/>
    <mergeCell ref="D18:E18"/>
    <mergeCell ref="H18:H19"/>
    <mergeCell ref="I18:I19"/>
    <mergeCell ref="D19:E19"/>
    <mergeCell ref="B24:B25"/>
    <mergeCell ref="D24:E24"/>
    <mergeCell ref="H24:H25"/>
    <mergeCell ref="I24:I25"/>
    <mergeCell ref="D25:E25"/>
    <mergeCell ref="B22:B23"/>
    <mergeCell ref="D22:E22"/>
    <mergeCell ref="H22:H23"/>
    <mergeCell ref="I22:I23"/>
    <mergeCell ref="D23:E23"/>
    <mergeCell ref="B28:B29"/>
    <mergeCell ref="D28:E28"/>
    <mergeCell ref="H28:H29"/>
    <mergeCell ref="I28:I29"/>
    <mergeCell ref="D29:E29"/>
    <mergeCell ref="B26:B27"/>
    <mergeCell ref="D26:E26"/>
    <mergeCell ref="H26:H27"/>
    <mergeCell ref="I26:I27"/>
    <mergeCell ref="D27:E27"/>
    <mergeCell ref="B32:B33"/>
    <mergeCell ref="D32:E32"/>
    <mergeCell ref="H32:H33"/>
    <mergeCell ref="I32:I33"/>
    <mergeCell ref="D33:E33"/>
    <mergeCell ref="B30:B31"/>
    <mergeCell ref="D30:E30"/>
    <mergeCell ref="H30:H31"/>
    <mergeCell ref="I30:I31"/>
    <mergeCell ref="D31:E31"/>
    <mergeCell ref="E39:I39"/>
    <mergeCell ref="B34:B35"/>
    <mergeCell ref="D34:E34"/>
    <mergeCell ref="H34:H35"/>
    <mergeCell ref="I34:I35"/>
    <mergeCell ref="D35:E35"/>
    <mergeCell ref="B38:D38"/>
    <mergeCell ref="E38:I38"/>
  </mergeCells>
  <phoneticPr fontId="2"/>
  <conditionalFormatting sqref="E38:E39">
    <cfRule type="cellIs" dxfId="55" priority="1" stopIfTrue="1" operator="equal">
      <formula>0</formula>
    </cfRule>
  </conditionalFormatting>
  <conditionalFormatting sqref="H14:H15">
    <cfRule type="cellIs" dxfId="54" priority="2" stopIfTrue="1" operator="greaterThan">
      <formula>$H$12</formula>
    </cfRule>
  </conditionalFormatting>
  <conditionalFormatting sqref="H16:H19">
    <cfRule type="cellIs" dxfId="53" priority="4" stopIfTrue="1" operator="greaterThan">
      <formula>$H$12</formula>
    </cfRule>
  </conditionalFormatting>
  <conditionalFormatting sqref="H16:H21">
    <cfRule type="cellIs" dxfId="52" priority="3" stopIfTrue="1" operator="greaterThan">
      <formula>$H$14</formula>
    </cfRule>
  </conditionalFormatting>
  <conditionalFormatting sqref="H18:H19">
    <cfRule type="cellIs" dxfId="51" priority="7" stopIfTrue="1" operator="greaterThan">
      <formula>$H$16</formula>
    </cfRule>
  </conditionalFormatting>
  <conditionalFormatting sqref="H20:H21">
    <cfRule type="cellIs" dxfId="50" priority="9" stopIfTrue="1" operator="greaterThan">
      <formula>$H$18</formula>
    </cfRule>
    <cfRule type="cellIs" dxfId="49" priority="10" stopIfTrue="1" operator="greaterThan">
      <formula>$H$16</formula>
    </cfRule>
  </conditionalFormatting>
  <conditionalFormatting sqref="H22:H36">
    <cfRule type="cellIs" dxfId="48" priority="11" stopIfTrue="1" operator="greaterThan">
      <formula>$H$20</formula>
    </cfRule>
    <cfRule type="cellIs" dxfId="47" priority="12" stopIfTrue="1" operator="greaterThan">
      <formula>$H$18</formula>
    </cfRule>
    <cfRule type="cellIs" dxfId="46" priority="13" stopIfTrue="1" operator="greaterThan">
      <formula>$H$16</formula>
    </cfRule>
  </conditionalFormatting>
  <conditionalFormatting sqref="O13">
    <cfRule type="cellIs" dxfId="45" priority="14" stopIfTrue="1" operator="greaterThan">
      <formula>$O$12</formula>
    </cfRule>
  </conditionalFormatting>
  <conditionalFormatting sqref="O14">
    <cfRule type="cellIs" dxfId="44" priority="15" stopIfTrue="1" operator="greaterThan">
      <formula>$O$13</formula>
    </cfRule>
    <cfRule type="cellIs" dxfId="43" priority="16" stopIfTrue="1" operator="greaterThan">
      <formula>$O$12</formula>
    </cfRule>
  </conditionalFormatting>
  <conditionalFormatting sqref="O15">
    <cfRule type="cellIs" dxfId="42" priority="17" stopIfTrue="1" operator="greaterThan">
      <formula>$O$14</formula>
    </cfRule>
    <cfRule type="cellIs" dxfId="41" priority="18" stopIfTrue="1" operator="greaterThan">
      <formula>$O$12</formula>
    </cfRule>
    <cfRule type="cellIs" dxfId="40" priority="19" stopIfTrue="1" operator="greaterThan">
      <formula>$O$13</formula>
    </cfRule>
  </conditionalFormatting>
  <conditionalFormatting sqref="O16">
    <cfRule type="cellIs" dxfId="39" priority="20" stopIfTrue="1" operator="greaterThan">
      <formula>$O$15</formula>
    </cfRule>
    <cfRule type="cellIs" dxfId="38" priority="21" stopIfTrue="1" operator="greaterThan">
      <formula>$O$13</formula>
    </cfRule>
    <cfRule type="cellIs" dxfId="37" priority="22" stopIfTrue="1" operator="greaterThan">
      <formula>$O$14</formula>
    </cfRule>
  </conditionalFormatting>
  <conditionalFormatting sqref="O17">
    <cfRule type="cellIs" dxfId="36" priority="23" stopIfTrue="1" operator="greaterThan">
      <formula>$O$16</formula>
    </cfRule>
    <cfRule type="cellIs" dxfId="35" priority="24" stopIfTrue="1" operator="greaterThan">
      <formula>$O$14</formula>
    </cfRule>
    <cfRule type="cellIs" dxfId="34" priority="25" stopIfTrue="1" operator="greaterThan">
      <formula>$O$15</formula>
    </cfRule>
  </conditionalFormatting>
  <conditionalFormatting sqref="O18:O35 O36:P36">
    <cfRule type="cellIs" dxfId="33" priority="26" stopIfTrue="1" operator="greaterThan">
      <formula>$O$17</formula>
    </cfRule>
    <cfRule type="cellIs" dxfId="32" priority="27" stopIfTrue="1" operator="greaterThan">
      <formula>$O$15</formula>
    </cfRule>
    <cfRule type="cellIs" dxfId="31" priority="28" stopIfTrue="1" operator="greaterThan">
      <formula>$O$16</formula>
    </cfRule>
  </conditionalFormatting>
  <conditionalFormatting sqref="O19">
    <cfRule type="cellIs" dxfId="30" priority="29" stopIfTrue="1" operator="greaterThan">
      <formula>$O$18</formula>
    </cfRule>
    <cfRule type="cellIs" dxfId="29" priority="30" stopIfTrue="1" operator="greaterThan">
      <formula>$O$16</formula>
    </cfRule>
    <cfRule type="cellIs" dxfId="28" priority="31" stopIfTrue="1" operator="greaterThan">
      <formula>$O$17</formula>
    </cfRule>
  </conditionalFormatting>
  <dataValidations count="13">
    <dataValidation type="list" allowBlank="1" showInputMessage="1" showErrorMessage="1" sqref="J38" xr:uid="{00000000-0002-0000-0100-000000000000}">
      <formula1>"中等教育学校長,高等学校長"</formula1>
    </dataValidation>
    <dataValidation type="list" allowBlank="1" showInputMessage="1" showErrorMessage="1" sqref="E4" xr:uid="{00000000-0002-0000-0100-000001000000}">
      <formula1>"中等教育学校,高等学校"</formula1>
    </dataValidation>
    <dataValidation type="list" allowBlank="1" showInputMessage="1" showErrorMessage="1" sqref="S12:S19" xr:uid="{00000000-0002-0000-0100-000002000000}">
      <formula1>#REF!</formula1>
    </dataValidation>
    <dataValidation type="list" allowBlank="1" showInputMessage="1" showErrorMessage="1" sqref="P12:P36" xr:uid="{00000000-0002-0000-0100-000003000000}">
      <formula1>$AH$43:$AH$48</formula1>
    </dataValidation>
    <dataValidation type="list" allowBlank="1" showInputMessage="1" showErrorMessage="1" sqref="I12:I36" xr:uid="{00000000-0002-0000-0100-000004000000}">
      <formula1>$AF$43:$AF$47</formula1>
    </dataValidation>
    <dataValidation type="list" allowBlank="1" showInputMessage="1" showErrorMessage="1" sqref="C3:D3" xr:uid="{00000000-0002-0000-0100-000005000000}">
      <formula1>$AD$43:$AD$44</formula1>
    </dataValidation>
    <dataValidation imeMode="halfAlpha" allowBlank="1" showInputMessage="1" showErrorMessage="1" sqref="G12:G36 O12:O36" xr:uid="{00000000-0002-0000-0100-000006000000}"/>
    <dataValidation imeMode="off" allowBlank="1" showInputMessage="1" showErrorMessage="1" sqref="F6:F7 C6:D6" xr:uid="{00000000-0002-0000-0100-000007000000}"/>
    <dataValidation type="list" allowBlank="1" showInputMessage="1" showErrorMessage="1" sqref="N12:N35 F12:F36" xr:uid="{00000000-0002-0000-0100-000008000000}">
      <formula1>$AC$43:$AC$44</formula1>
    </dataValidation>
    <dataValidation type="list" allowBlank="1" showInputMessage="1" showErrorMessage="1" sqref="F3" xr:uid="{00000000-0002-0000-0100-000009000000}">
      <formula1>$AE$43:$AE$46</formula1>
    </dataValidation>
    <dataValidation imeMode="hiragana" allowBlank="1" showInputMessage="1" showErrorMessage="1" sqref="E35:E36 C4:D4 F8 C7:D8 C5 E33 E13 D12:D36 E15 E17 E19 E21 E23 E25 E27 E29 E31 M12:M36" xr:uid="{00000000-0002-0000-0100-00000A000000}"/>
    <dataValidation type="list" allowBlank="1" showInputMessage="1" showErrorMessage="1" prompt="ドロップダウンリストから選択して下さい。" sqref="N36" xr:uid="{00000000-0002-0000-0100-00000B000000}">
      <formula1>$AC$43:$AC$44</formula1>
    </dataValidation>
    <dataValidation type="list" allowBlank="1" showInputMessage="1" showErrorMessage="1" sqref="AA52:AE52 Y53" xr:uid="{00000000-0002-0000-0100-00000C000000}">
      <formula1>$O$31:$O$42</formula1>
    </dataValidation>
  </dataValidations>
  <pageMargins left="0.39370078740157483" right="0" top="0.78740157480314965" bottom="0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57150</xdr:rowOff>
                  </from>
                  <to>
                    <xdr:col>9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12</xdr:row>
                    <xdr:rowOff>57150</xdr:rowOff>
                  </from>
                  <to>
                    <xdr:col>9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9</xdr:col>
                    <xdr:colOff>190500</xdr:colOff>
                    <xdr:row>13</xdr:row>
                    <xdr:rowOff>57150</xdr:rowOff>
                  </from>
                  <to>
                    <xdr:col>9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57150</xdr:rowOff>
                  </from>
                  <to>
                    <xdr:col>9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9</xdr:col>
                    <xdr:colOff>190500</xdr:colOff>
                    <xdr:row>15</xdr:row>
                    <xdr:rowOff>57150</xdr:rowOff>
                  </from>
                  <to>
                    <xdr:col>9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57150</xdr:rowOff>
                  </from>
                  <to>
                    <xdr:col>9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9</xdr:col>
                    <xdr:colOff>190500</xdr:colOff>
                    <xdr:row>17</xdr:row>
                    <xdr:rowOff>57150</xdr:rowOff>
                  </from>
                  <to>
                    <xdr:col>9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9</xdr:col>
                    <xdr:colOff>190500</xdr:colOff>
                    <xdr:row>18</xdr:row>
                    <xdr:rowOff>57150</xdr:rowOff>
                  </from>
                  <to>
                    <xdr:col>9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9</xdr:col>
                    <xdr:colOff>190500</xdr:colOff>
                    <xdr:row>20</xdr:row>
                    <xdr:rowOff>57150</xdr:rowOff>
                  </from>
                  <to>
                    <xdr:col>9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57150</xdr:rowOff>
                  </from>
                  <to>
                    <xdr:col>9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9</xdr:col>
                    <xdr:colOff>190500</xdr:colOff>
                    <xdr:row>22</xdr:row>
                    <xdr:rowOff>57150</xdr:rowOff>
                  </from>
                  <to>
                    <xdr:col>9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57150</xdr:rowOff>
                  </from>
                  <to>
                    <xdr:col>9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57150</xdr:rowOff>
                  </from>
                  <to>
                    <xdr:col>9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Check Box 15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57150</xdr:rowOff>
                  </from>
                  <to>
                    <xdr:col>9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Check Box 16">
              <controlPr defaultSize="0" autoFill="0" autoLine="0" autoPict="0">
                <anchor moveWithCells="1">
                  <from>
                    <xdr:col>9</xdr:col>
                    <xdr:colOff>190500</xdr:colOff>
                    <xdr:row>26</xdr:row>
                    <xdr:rowOff>57150</xdr:rowOff>
                  </from>
                  <to>
                    <xdr:col>9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27</xdr:row>
                    <xdr:rowOff>57150</xdr:rowOff>
                  </from>
                  <to>
                    <xdr:col>9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Check Box 18">
              <controlPr defaultSize="0" autoFill="0" autoLine="0" autoPict="0">
                <anchor moveWithCells="1">
                  <from>
                    <xdr:col>9</xdr:col>
                    <xdr:colOff>190500</xdr:colOff>
                    <xdr:row>28</xdr:row>
                    <xdr:rowOff>57150</xdr:rowOff>
                  </from>
                  <to>
                    <xdr:col>9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Check Box 19">
              <controlPr defaultSize="0" autoFill="0" autoLine="0" autoPict="0">
                <anchor moveWithCells="1">
                  <from>
                    <xdr:col>9</xdr:col>
                    <xdr:colOff>190500</xdr:colOff>
                    <xdr:row>29</xdr:row>
                    <xdr:rowOff>57150</xdr:rowOff>
                  </from>
                  <to>
                    <xdr:col>9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Check Box 20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57150</xdr:rowOff>
                  </from>
                  <to>
                    <xdr:col>9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Check Box 21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57150</xdr:rowOff>
                  </from>
                  <to>
                    <xdr:col>16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Check Box 22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57150</xdr:rowOff>
                  </from>
                  <to>
                    <xdr:col>16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Check Box 23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57150</xdr:rowOff>
                  </from>
                  <to>
                    <xdr:col>16</xdr:col>
                    <xdr:colOff>495300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Check Box 24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57150</xdr:rowOff>
                  </from>
                  <to>
                    <xdr:col>16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Check Box 25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57150</xdr:rowOff>
                  </from>
                  <to>
                    <xdr:col>16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Check Box 26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57150</xdr:rowOff>
                  </from>
                  <to>
                    <xdr:col>16</xdr:col>
                    <xdr:colOff>495300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Check Box 27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57150</xdr:rowOff>
                  </from>
                  <to>
                    <xdr:col>16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Check Box 28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57150</xdr:rowOff>
                  </from>
                  <to>
                    <xdr:col>16</xdr:col>
                    <xdr:colOff>495300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Check Box 29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57150</xdr:rowOff>
                  </from>
                  <to>
                    <xdr:col>16</xdr:col>
                    <xdr:colOff>495300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Check Box 30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57150</xdr:rowOff>
                  </from>
                  <to>
                    <xdr:col>16</xdr:col>
                    <xdr:colOff>495300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Check Box 31">
              <controlPr defaultSize="0" autoFill="0" autoLine="0" autoPict="0">
                <anchor moveWithCells="1">
                  <from>
                    <xdr:col>16</xdr:col>
                    <xdr:colOff>190500</xdr:colOff>
                    <xdr:row>21</xdr:row>
                    <xdr:rowOff>57150</xdr:rowOff>
                  </from>
                  <to>
                    <xdr:col>16</xdr:col>
                    <xdr:colOff>495300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Check Box 32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57150</xdr:rowOff>
                  </from>
                  <to>
                    <xdr:col>16</xdr:col>
                    <xdr:colOff>495300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Check Box 33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57150</xdr:rowOff>
                  </from>
                  <to>
                    <xdr:col>16</xdr:col>
                    <xdr:colOff>495300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Check Box 34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57150</xdr:rowOff>
                  </from>
                  <to>
                    <xdr:col>16</xdr:col>
                    <xdr:colOff>495300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Check Box 35">
              <controlPr defaultSize="0" autoFill="0" autoLine="0" autoPict="0">
                <anchor moveWithCells="1">
                  <from>
                    <xdr:col>16</xdr:col>
                    <xdr:colOff>190500</xdr:colOff>
                    <xdr:row>25</xdr:row>
                    <xdr:rowOff>57150</xdr:rowOff>
                  </from>
                  <to>
                    <xdr:col>16</xdr:col>
                    <xdr:colOff>495300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Check Box 36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57150</xdr:rowOff>
                  </from>
                  <to>
                    <xdr:col>16</xdr:col>
                    <xdr:colOff>495300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Check Box 37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57150</xdr:rowOff>
                  </from>
                  <to>
                    <xdr:col>16</xdr:col>
                    <xdr:colOff>495300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Check Box 38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57150</xdr:rowOff>
                  </from>
                  <to>
                    <xdr:col>16</xdr:col>
                    <xdr:colOff>495300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Check Box 39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57150</xdr:rowOff>
                  </from>
                  <to>
                    <xdr:col>16</xdr:col>
                    <xdr:colOff>495300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3" name="Check Box 40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57150</xdr:rowOff>
                  </from>
                  <to>
                    <xdr:col>16</xdr:col>
                    <xdr:colOff>495300</xdr:colOff>
                    <xdr:row>30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S106"/>
  <sheetViews>
    <sheetView zoomScale="75" zoomScaleNormal="75" workbookViewId="0">
      <selection activeCell="L38" sqref="L38"/>
    </sheetView>
  </sheetViews>
  <sheetFormatPr defaultRowHeight="13.5" x14ac:dyDescent="0.15"/>
  <cols>
    <col min="1" max="1" width="2" customWidth="1"/>
    <col min="2" max="2" width="13.25" customWidth="1"/>
    <col min="3" max="3" width="3" customWidth="1"/>
    <col min="4" max="4" width="15.75" customWidth="1"/>
    <col min="5" max="5" width="13.375" customWidth="1"/>
    <col min="6" max="6" width="7.625" customWidth="1"/>
    <col min="7" max="8" width="10.625" hidden="1" customWidth="1"/>
    <col min="9" max="9" width="13.75" customWidth="1"/>
    <col min="10" max="10" width="10.625" customWidth="1"/>
    <col min="11" max="11" width="6.625" customWidth="1"/>
    <col min="12" max="12" width="7.875" customWidth="1"/>
    <col min="13" max="13" width="23.75" customWidth="1"/>
    <col min="14" max="14" width="7.625" customWidth="1"/>
    <col min="15" max="15" width="10.625" hidden="1" customWidth="1"/>
    <col min="16" max="16" width="13.625" customWidth="1"/>
    <col min="17" max="18" width="10.625" customWidth="1"/>
    <col min="19" max="19" width="39.875" customWidth="1"/>
    <col min="20" max="21" width="22.75" hidden="1" customWidth="1"/>
    <col min="22" max="22" width="13.625" hidden="1" customWidth="1"/>
    <col min="23" max="23" width="9.375" hidden="1" customWidth="1"/>
    <col min="24" max="24" width="29.125" hidden="1" customWidth="1"/>
    <col min="25" max="25" width="15.5" hidden="1" customWidth="1"/>
    <col min="26" max="26" width="7.625" hidden="1" customWidth="1"/>
    <col min="27" max="28" width="13.625" hidden="1" customWidth="1"/>
    <col min="29" max="29" width="5.625" hidden="1" customWidth="1"/>
    <col min="30" max="30" width="14.625" hidden="1" customWidth="1"/>
    <col min="31" max="31" width="16.125" hidden="1" customWidth="1"/>
    <col min="32" max="32" width="8.625" hidden="1" customWidth="1"/>
    <col min="33" max="33" width="13.625" hidden="1" customWidth="1"/>
    <col min="34" max="34" width="13.625" style="1" hidden="1" customWidth="1"/>
    <col min="35" max="36" width="8.875" hidden="1" customWidth="1"/>
    <col min="37" max="37" width="2.875" hidden="1" customWidth="1"/>
    <col min="38" max="38" width="8.75" hidden="1" customWidth="1"/>
    <col min="39" max="39" width="3.875" customWidth="1"/>
    <col min="40" max="40" width="3.625" customWidth="1"/>
    <col min="41" max="41" width="18.875" customWidth="1"/>
    <col min="42" max="42" width="8" customWidth="1"/>
    <col min="43" max="43" width="5.875" customWidth="1"/>
    <col min="44" max="44" width="5.375" customWidth="1"/>
  </cols>
  <sheetData>
    <row r="1" spans="2:35" ht="30" customHeight="1" thickBot="1" x14ac:dyDescent="0.2">
      <c r="B1" s="93" t="str">
        <f>県選手権男!B1</f>
        <v>令和6年度新潟県高等学校テニス選手権大会　申込書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2"/>
      <c r="O1" s="12"/>
      <c r="P1" s="12"/>
      <c r="Q1" s="12"/>
      <c r="R1" s="12"/>
      <c r="S1" s="12"/>
      <c r="T1" s="110" t="s">
        <v>63</v>
      </c>
      <c r="U1" s="12"/>
      <c r="V1" s="12"/>
      <c r="W1" s="31" t="s">
        <v>7</v>
      </c>
      <c r="X1" s="26"/>
      <c r="Y1" s="26"/>
      <c r="Z1" s="2"/>
      <c r="AA1" s="2"/>
      <c r="AB1" s="2"/>
      <c r="AC1" s="30" t="s">
        <v>9</v>
      </c>
      <c r="AD1" s="28"/>
      <c r="AE1" s="28"/>
      <c r="AF1" s="28"/>
      <c r="AH1"/>
    </row>
    <row r="2" spans="2:35" ht="22.5" customHeight="1" x14ac:dyDescent="0.15">
      <c r="B2" s="98" t="s">
        <v>28</v>
      </c>
      <c r="C2" s="98"/>
      <c r="D2" s="98"/>
      <c r="E2" s="98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10"/>
      <c r="U2" s="12"/>
      <c r="V2" s="12"/>
      <c r="W2" s="32"/>
      <c r="X2" s="33" t="s">
        <v>38</v>
      </c>
      <c r="Y2" s="33" t="s">
        <v>26</v>
      </c>
      <c r="Z2" s="34" t="s">
        <v>57</v>
      </c>
      <c r="AC2" s="37"/>
      <c r="AD2" s="38" t="s">
        <v>38</v>
      </c>
      <c r="AE2" s="38" t="s">
        <v>26</v>
      </c>
      <c r="AF2" s="39" t="s">
        <v>57</v>
      </c>
      <c r="AH2"/>
      <c r="AI2" s="1"/>
    </row>
    <row r="3" spans="2:35" ht="26.25" customHeight="1" x14ac:dyDescent="0.15">
      <c r="B3" s="13" t="s">
        <v>3</v>
      </c>
      <c r="C3" s="99" t="s">
        <v>21</v>
      </c>
      <c r="D3" s="100"/>
      <c r="E3" s="13" t="s">
        <v>19</v>
      </c>
      <c r="F3" s="115" t="s">
        <v>23</v>
      </c>
      <c r="G3" s="115"/>
      <c r="H3" s="115"/>
      <c r="I3" s="115"/>
      <c r="J3" s="14" t="s">
        <v>20</v>
      </c>
      <c r="T3" s="110"/>
      <c r="W3" s="35">
        <v>1</v>
      </c>
      <c r="X3" s="27" t="str">
        <f>D12&amp;F12&amp;" ・ "&amp;D13&amp;F13</f>
        <v>佐藤○○① ・ 鈴木○○②</v>
      </c>
      <c r="Y3" s="27" t="str">
        <f t="shared" ref="Y3:Y12" si="0">"("&amp;$C$4&amp;")"</f>
        <v>(新津)</v>
      </c>
      <c r="Z3" s="36">
        <f>H12</f>
        <v>0</v>
      </c>
      <c r="AC3" s="40">
        <v>1</v>
      </c>
      <c r="AD3" s="29" t="str">
        <f t="shared" ref="AD3:AD22" si="1">M12&amp;N12</f>
        <v>鈴木△△②</v>
      </c>
      <c r="AE3" s="29" t="str">
        <f t="shared" ref="AE3:AE22" si="2">"("&amp;$C$4&amp;")"</f>
        <v>(新津)</v>
      </c>
      <c r="AF3" s="41">
        <f t="shared" ref="AF3:AF22" si="3">O12</f>
        <v>0</v>
      </c>
      <c r="AH3"/>
      <c r="AI3" s="1"/>
    </row>
    <row r="4" spans="2:35" ht="26.25" customHeight="1" x14ac:dyDescent="0.15">
      <c r="B4" s="10" t="s">
        <v>0</v>
      </c>
      <c r="C4" s="99" t="s">
        <v>58</v>
      </c>
      <c r="D4" s="131"/>
      <c r="E4" s="15" t="s">
        <v>13</v>
      </c>
      <c r="F4" s="13" t="s">
        <v>27</v>
      </c>
      <c r="G4" s="129" t="s">
        <v>60</v>
      </c>
      <c r="H4" s="129"/>
      <c r="I4" s="129"/>
      <c r="J4" s="129"/>
      <c r="T4" s="110"/>
      <c r="W4" s="35">
        <v>2</v>
      </c>
      <c r="X4" s="27" t="str">
        <f>D14&amp;F14&amp;" ・ "&amp;D15&amp;F15</f>
        <v xml:space="preserve"> ・ </v>
      </c>
      <c r="Y4" s="27" t="str">
        <f t="shared" si="0"/>
        <v>(新津)</v>
      </c>
      <c r="Z4" s="36">
        <f>H14</f>
        <v>0</v>
      </c>
      <c r="AC4" s="40">
        <v>2</v>
      </c>
      <c r="AD4" s="29" t="str">
        <f t="shared" si="1"/>
        <v>佐藤○○①</v>
      </c>
      <c r="AE4" s="29" t="str">
        <f t="shared" si="2"/>
        <v>(新津)</v>
      </c>
      <c r="AF4" s="41">
        <f t="shared" si="3"/>
        <v>0</v>
      </c>
      <c r="AH4"/>
      <c r="AI4" s="1"/>
    </row>
    <row r="5" spans="2:35" ht="26.25" customHeight="1" x14ac:dyDescent="0.15">
      <c r="B5" s="10" t="s">
        <v>14</v>
      </c>
      <c r="C5" s="130" t="s">
        <v>100</v>
      </c>
      <c r="D5" s="130"/>
      <c r="E5" s="130"/>
      <c r="F5" s="130"/>
      <c r="G5" s="130"/>
      <c r="H5" s="130"/>
      <c r="I5" s="130"/>
      <c r="J5" s="130"/>
      <c r="R5" s="11"/>
      <c r="S5" s="11"/>
      <c r="T5" s="110"/>
      <c r="U5" s="11"/>
      <c r="V5" s="11"/>
      <c r="W5" s="35">
        <v>3</v>
      </c>
      <c r="X5" s="27" t="str">
        <f>D16&amp;F16&amp;" ・ "&amp;D17&amp;F17</f>
        <v xml:space="preserve"> ・ </v>
      </c>
      <c r="Y5" s="27" t="str">
        <f t="shared" si="0"/>
        <v>(新津)</v>
      </c>
      <c r="Z5" s="36">
        <f>H16</f>
        <v>0</v>
      </c>
      <c r="AC5" s="40">
        <v>3</v>
      </c>
      <c r="AD5" s="29" t="str">
        <f t="shared" si="1"/>
        <v/>
      </c>
      <c r="AE5" s="29" t="str">
        <f t="shared" si="2"/>
        <v>(新津)</v>
      </c>
      <c r="AF5" s="41">
        <f t="shared" si="3"/>
        <v>0</v>
      </c>
      <c r="AH5"/>
      <c r="AI5" s="1"/>
    </row>
    <row r="6" spans="2:35" ht="26.25" customHeight="1" x14ac:dyDescent="0.15">
      <c r="B6" s="10" t="s">
        <v>39</v>
      </c>
      <c r="C6" s="132" t="s">
        <v>101</v>
      </c>
      <c r="D6" s="132"/>
      <c r="E6" s="50" t="s">
        <v>1</v>
      </c>
      <c r="F6" s="133" t="s">
        <v>59</v>
      </c>
      <c r="G6" s="134"/>
      <c r="H6" s="134"/>
      <c r="I6" s="134"/>
      <c r="J6" s="135"/>
      <c r="T6" s="110"/>
      <c r="W6" s="35">
        <v>4</v>
      </c>
      <c r="X6" s="27" t="str">
        <f>D18&amp;F18&amp;" ・ "&amp;D19&amp;F19</f>
        <v xml:space="preserve"> ・ </v>
      </c>
      <c r="Y6" s="27" t="str">
        <f t="shared" si="0"/>
        <v>(新津)</v>
      </c>
      <c r="Z6" s="36">
        <f>H18</f>
        <v>0</v>
      </c>
      <c r="AC6" s="40">
        <v>4</v>
      </c>
      <c r="AD6" s="29" t="str">
        <f t="shared" si="1"/>
        <v/>
      </c>
      <c r="AE6" s="29" t="str">
        <f t="shared" si="2"/>
        <v>(新津)</v>
      </c>
      <c r="AF6" s="41">
        <f t="shared" si="3"/>
        <v>0</v>
      </c>
      <c r="AH6"/>
      <c r="AI6" s="1"/>
    </row>
    <row r="7" spans="2:35" ht="26.25" customHeight="1" x14ac:dyDescent="0.15">
      <c r="B7" s="13" t="s">
        <v>29</v>
      </c>
      <c r="C7" s="127" t="s">
        <v>84</v>
      </c>
      <c r="D7" s="128"/>
      <c r="E7" s="13" t="s">
        <v>30</v>
      </c>
      <c r="F7" s="129" t="s">
        <v>102</v>
      </c>
      <c r="G7" s="129"/>
      <c r="H7" s="129"/>
      <c r="I7" s="129"/>
      <c r="J7" s="129"/>
      <c r="T7" s="110"/>
      <c r="W7" s="35">
        <v>5</v>
      </c>
      <c r="X7" s="27" t="str">
        <f>D20&amp;F20&amp;" ・ "&amp;D21&amp;F21</f>
        <v xml:space="preserve"> ・ </v>
      </c>
      <c r="Y7" s="27" t="str">
        <f t="shared" si="0"/>
        <v>(新津)</v>
      </c>
      <c r="Z7" s="36">
        <f>H20</f>
        <v>0</v>
      </c>
      <c r="AC7" s="40">
        <v>5</v>
      </c>
      <c r="AD7" s="29" t="str">
        <f t="shared" si="1"/>
        <v/>
      </c>
      <c r="AE7" s="29" t="str">
        <f t="shared" si="2"/>
        <v>(新津)</v>
      </c>
      <c r="AF7" s="41">
        <f t="shared" si="3"/>
        <v>0</v>
      </c>
      <c r="AH7"/>
      <c r="AI7" s="1"/>
    </row>
    <row r="8" spans="2:35" ht="26.25" customHeight="1" x14ac:dyDescent="0.15">
      <c r="B8" s="16" t="s">
        <v>2</v>
      </c>
      <c r="C8" s="127" t="s">
        <v>85</v>
      </c>
      <c r="D8" s="128"/>
      <c r="E8" s="13" t="s">
        <v>25</v>
      </c>
      <c r="F8" s="130" t="s">
        <v>103</v>
      </c>
      <c r="G8" s="130"/>
      <c r="H8" s="130"/>
      <c r="I8" s="130"/>
      <c r="J8" s="130"/>
      <c r="T8" s="110"/>
      <c r="W8" s="35">
        <v>6</v>
      </c>
      <c r="X8" s="27" t="str">
        <f>D22&amp;F22&amp;" ・ "&amp;D23&amp;F23</f>
        <v xml:space="preserve"> ・ </v>
      </c>
      <c r="Y8" s="27" t="str">
        <f t="shared" si="0"/>
        <v>(新津)</v>
      </c>
      <c r="Z8" s="36">
        <f>H22</f>
        <v>0</v>
      </c>
      <c r="AC8" s="40">
        <v>6</v>
      </c>
      <c r="AD8" s="29" t="str">
        <f t="shared" si="1"/>
        <v/>
      </c>
      <c r="AE8" s="29" t="str">
        <f t="shared" si="2"/>
        <v>(新津)</v>
      </c>
      <c r="AF8" s="41">
        <f t="shared" si="3"/>
        <v>0</v>
      </c>
      <c r="AH8"/>
      <c r="AI8" s="1"/>
    </row>
    <row r="9" spans="2:35" ht="10.5" customHeight="1" x14ac:dyDescent="0.15">
      <c r="E9" s="1"/>
      <c r="F9" s="1"/>
      <c r="G9" s="1"/>
      <c r="H9" s="1"/>
      <c r="I9" s="1"/>
      <c r="J9" s="1"/>
      <c r="Q9" s="1"/>
      <c r="T9" s="110"/>
      <c r="W9" s="35">
        <v>7</v>
      </c>
      <c r="X9" s="27" t="str">
        <f>D24&amp;F24&amp;" ・ "&amp;D25&amp;F25</f>
        <v xml:space="preserve"> ・ </v>
      </c>
      <c r="Y9" s="27" t="str">
        <f t="shared" si="0"/>
        <v>(新津)</v>
      </c>
      <c r="Z9" s="36">
        <f>H24</f>
        <v>0</v>
      </c>
      <c r="AC9" s="40">
        <v>7</v>
      </c>
      <c r="AD9" s="29" t="str">
        <f t="shared" si="1"/>
        <v/>
      </c>
      <c r="AE9" s="29" t="str">
        <f t="shared" si="2"/>
        <v>(新津)</v>
      </c>
      <c r="AF9" s="41">
        <f t="shared" si="3"/>
        <v>0</v>
      </c>
      <c r="AH9"/>
      <c r="AI9" s="1"/>
    </row>
    <row r="10" spans="2:35" ht="18.75" customHeight="1" x14ac:dyDescent="0.15">
      <c r="I10" s="9"/>
      <c r="J10" s="9"/>
      <c r="S10" s="9"/>
      <c r="T10" s="110"/>
      <c r="U10" s="9"/>
      <c r="V10" s="9"/>
      <c r="W10" s="35">
        <v>8</v>
      </c>
      <c r="X10" s="27" t="str">
        <f>D26&amp;F26&amp;" ・ "&amp;D27&amp;F27</f>
        <v xml:space="preserve"> ・ </v>
      </c>
      <c r="Y10" s="27" t="str">
        <f t="shared" si="0"/>
        <v>(新津)</v>
      </c>
      <c r="Z10" s="36">
        <f>H26</f>
        <v>0</v>
      </c>
      <c r="AC10" s="43">
        <v>8</v>
      </c>
      <c r="AD10" s="29" t="str">
        <f t="shared" si="1"/>
        <v/>
      </c>
      <c r="AE10" s="44" t="str">
        <f t="shared" si="2"/>
        <v>(新津)</v>
      </c>
      <c r="AF10" s="45">
        <f t="shared" si="3"/>
        <v>0</v>
      </c>
      <c r="AH10"/>
      <c r="AI10" s="1"/>
    </row>
    <row r="11" spans="2:35" ht="40.5" customHeight="1" x14ac:dyDescent="0.15">
      <c r="B11" s="7" t="s">
        <v>31</v>
      </c>
      <c r="C11" s="18"/>
      <c r="D11" s="105" t="s">
        <v>5</v>
      </c>
      <c r="E11" s="106"/>
      <c r="F11" s="7" t="s">
        <v>6</v>
      </c>
      <c r="G11" s="24" t="s">
        <v>78</v>
      </c>
      <c r="H11" s="23" t="s">
        <v>57</v>
      </c>
      <c r="I11" s="7" t="s">
        <v>89</v>
      </c>
      <c r="J11" s="51"/>
      <c r="L11" s="7" t="s">
        <v>31</v>
      </c>
      <c r="M11" s="7" t="s">
        <v>5</v>
      </c>
      <c r="N11" s="7" t="s">
        <v>6</v>
      </c>
      <c r="O11" s="42" t="s">
        <v>79</v>
      </c>
      <c r="P11" s="7" t="s">
        <v>89</v>
      </c>
      <c r="Q11" s="125"/>
      <c r="R11" s="126"/>
      <c r="S11" s="19"/>
      <c r="T11" s="110"/>
      <c r="U11" s="19"/>
      <c r="V11" s="19"/>
      <c r="W11" s="35">
        <v>9</v>
      </c>
      <c r="X11" s="27" t="str">
        <f>D28&amp;F28&amp;" ・ "&amp;D29&amp;F29</f>
        <v xml:space="preserve"> ・ </v>
      </c>
      <c r="Y11" s="27" t="str">
        <f t="shared" si="0"/>
        <v>(新津)</v>
      </c>
      <c r="Z11" s="36">
        <f>H28</f>
        <v>0</v>
      </c>
      <c r="AC11" s="40">
        <v>9</v>
      </c>
      <c r="AD11" s="29" t="str">
        <f t="shared" si="1"/>
        <v/>
      </c>
      <c r="AE11" s="29" t="str">
        <f t="shared" si="2"/>
        <v>(新津)</v>
      </c>
      <c r="AF11" s="41">
        <f t="shared" si="3"/>
        <v>0</v>
      </c>
      <c r="AH11"/>
      <c r="AI11" s="1"/>
    </row>
    <row r="12" spans="2:35" ht="31.5" customHeight="1" x14ac:dyDescent="0.15">
      <c r="B12" s="103" t="s">
        <v>40</v>
      </c>
      <c r="C12" s="13" t="s">
        <v>8</v>
      </c>
      <c r="D12" s="107" t="s">
        <v>86</v>
      </c>
      <c r="E12" s="108"/>
      <c r="F12" s="6" t="s">
        <v>80</v>
      </c>
      <c r="G12" s="21"/>
      <c r="H12" s="92">
        <f>SUM(G12:G13)</f>
        <v>0</v>
      </c>
      <c r="I12" s="111" t="s">
        <v>55</v>
      </c>
      <c r="J12" s="55"/>
      <c r="L12" s="3" t="s">
        <v>32</v>
      </c>
      <c r="M12" s="20" t="s">
        <v>84</v>
      </c>
      <c r="N12" s="6" t="s">
        <v>82</v>
      </c>
      <c r="O12" s="49"/>
      <c r="P12" s="6" t="s">
        <v>93</v>
      </c>
      <c r="T12" s="110"/>
      <c r="U12" s="22"/>
      <c r="V12" s="22"/>
      <c r="W12" s="35">
        <v>10</v>
      </c>
      <c r="X12" s="27" t="str">
        <f>D30&amp;F30&amp;" ・ "&amp;D31&amp;F31</f>
        <v xml:space="preserve"> ・ </v>
      </c>
      <c r="Y12" s="27" t="str">
        <f t="shared" si="0"/>
        <v>(新津)</v>
      </c>
      <c r="Z12" s="36">
        <f>H30</f>
        <v>0</v>
      </c>
      <c r="AC12" s="40">
        <v>10</v>
      </c>
      <c r="AD12" s="29" t="str">
        <f t="shared" si="1"/>
        <v/>
      </c>
      <c r="AE12" s="29" t="str">
        <f t="shared" si="2"/>
        <v>(新津)</v>
      </c>
      <c r="AF12" s="41">
        <f t="shared" si="3"/>
        <v>0</v>
      </c>
      <c r="AH12"/>
      <c r="AI12" s="1"/>
    </row>
    <row r="13" spans="2:35" ht="31.5" customHeight="1" x14ac:dyDescent="0.15">
      <c r="B13" s="104"/>
      <c r="C13" s="13" t="s">
        <v>41</v>
      </c>
      <c r="D13" s="107" t="s">
        <v>87</v>
      </c>
      <c r="E13" s="108"/>
      <c r="F13" s="6" t="s">
        <v>82</v>
      </c>
      <c r="G13" s="21"/>
      <c r="H13" s="92"/>
      <c r="I13" s="112"/>
      <c r="L13" s="3" t="s">
        <v>33</v>
      </c>
      <c r="M13" s="20" t="s">
        <v>86</v>
      </c>
      <c r="N13" s="20" t="s">
        <v>80</v>
      </c>
      <c r="O13" s="49"/>
      <c r="P13" s="6" t="s">
        <v>56</v>
      </c>
      <c r="T13" s="110"/>
      <c r="U13" s="22"/>
      <c r="V13" s="22"/>
      <c r="AC13" s="43">
        <v>11</v>
      </c>
      <c r="AD13" s="29" t="str">
        <f t="shared" si="1"/>
        <v/>
      </c>
      <c r="AE13" s="44" t="str">
        <f t="shared" si="2"/>
        <v>(新津)</v>
      </c>
      <c r="AF13" s="45">
        <f t="shared" si="3"/>
        <v>0</v>
      </c>
      <c r="AH13"/>
      <c r="AI13" s="1"/>
    </row>
    <row r="14" spans="2:35" ht="31.5" customHeight="1" x14ac:dyDescent="0.15">
      <c r="B14" s="103" t="s">
        <v>42</v>
      </c>
      <c r="C14" s="13" t="s">
        <v>8</v>
      </c>
      <c r="D14" s="107"/>
      <c r="E14" s="107"/>
      <c r="F14" s="6"/>
      <c r="G14" s="21"/>
      <c r="H14" s="92">
        <f>SUM(G14:G15)</f>
        <v>0</v>
      </c>
      <c r="I14" s="111"/>
      <c r="L14" s="3" t="s">
        <v>15</v>
      </c>
      <c r="M14" s="20"/>
      <c r="N14" s="20"/>
      <c r="O14" s="49"/>
      <c r="P14" s="6"/>
      <c r="T14" s="110"/>
      <c r="U14" s="22"/>
      <c r="V14" s="22"/>
      <c r="AC14" s="43">
        <v>12</v>
      </c>
      <c r="AD14" s="29" t="str">
        <f t="shared" si="1"/>
        <v/>
      </c>
      <c r="AE14" s="44" t="str">
        <f t="shared" si="2"/>
        <v>(新津)</v>
      </c>
      <c r="AF14" s="45">
        <f t="shared" si="3"/>
        <v>0</v>
      </c>
      <c r="AH14"/>
      <c r="AI14" s="1"/>
    </row>
    <row r="15" spans="2:35" ht="31.5" customHeight="1" x14ac:dyDescent="0.15">
      <c r="B15" s="104"/>
      <c r="C15" s="13" t="s">
        <v>41</v>
      </c>
      <c r="D15" s="107"/>
      <c r="E15" s="107"/>
      <c r="F15" s="6"/>
      <c r="G15" s="21"/>
      <c r="H15" s="92"/>
      <c r="I15" s="112"/>
      <c r="L15" s="3" t="s">
        <v>16</v>
      </c>
      <c r="M15" s="20"/>
      <c r="N15" s="20"/>
      <c r="O15" s="49"/>
      <c r="P15" s="6"/>
      <c r="T15" s="110"/>
      <c r="U15" s="22"/>
      <c r="V15" s="22"/>
      <c r="AC15" s="40">
        <v>13</v>
      </c>
      <c r="AD15" s="29" t="str">
        <f t="shared" si="1"/>
        <v/>
      </c>
      <c r="AE15" s="29" t="str">
        <f t="shared" si="2"/>
        <v>(新津)</v>
      </c>
      <c r="AF15" s="41">
        <f t="shared" si="3"/>
        <v>0</v>
      </c>
      <c r="AH15"/>
      <c r="AI15" s="1"/>
    </row>
    <row r="16" spans="2:35" ht="31.5" customHeight="1" x14ac:dyDescent="0.15">
      <c r="B16" s="103" t="s">
        <v>43</v>
      </c>
      <c r="C16" s="13" t="s">
        <v>8</v>
      </c>
      <c r="D16" s="107"/>
      <c r="E16" s="108"/>
      <c r="F16" s="6"/>
      <c r="G16" s="21"/>
      <c r="H16" s="92">
        <f>SUM(G16:G17)</f>
        <v>0</v>
      </c>
      <c r="I16" s="111"/>
      <c r="L16" s="3" t="s">
        <v>17</v>
      </c>
      <c r="M16" s="20"/>
      <c r="N16" s="20"/>
      <c r="O16" s="49"/>
      <c r="P16" s="6"/>
      <c r="T16" s="110"/>
      <c r="U16" s="22"/>
      <c r="V16" s="22"/>
      <c r="AC16" s="40">
        <v>14</v>
      </c>
      <c r="AD16" s="29" t="str">
        <f t="shared" si="1"/>
        <v/>
      </c>
      <c r="AE16" s="29" t="str">
        <f t="shared" si="2"/>
        <v>(新津)</v>
      </c>
      <c r="AF16" s="41">
        <f t="shared" si="3"/>
        <v>0</v>
      </c>
      <c r="AH16"/>
      <c r="AI16" s="1"/>
    </row>
    <row r="17" spans="2:45" ht="31.5" customHeight="1" x14ac:dyDescent="0.15">
      <c r="B17" s="104"/>
      <c r="C17" s="13" t="s">
        <v>41</v>
      </c>
      <c r="D17" s="107"/>
      <c r="E17" s="108"/>
      <c r="F17" s="6"/>
      <c r="G17" s="21"/>
      <c r="H17" s="92"/>
      <c r="I17" s="112"/>
      <c r="L17" s="3" t="s">
        <v>34</v>
      </c>
      <c r="M17" s="20"/>
      <c r="N17" s="20"/>
      <c r="O17" s="49"/>
      <c r="P17" s="6"/>
      <c r="T17" s="110"/>
      <c r="U17" s="22"/>
      <c r="V17" s="22"/>
      <c r="AC17" s="40">
        <v>15</v>
      </c>
      <c r="AD17" s="29" t="str">
        <f t="shared" si="1"/>
        <v/>
      </c>
      <c r="AE17" s="29" t="str">
        <f t="shared" si="2"/>
        <v>(新津)</v>
      </c>
      <c r="AF17" s="41">
        <f t="shared" si="3"/>
        <v>0</v>
      </c>
      <c r="AH17"/>
      <c r="AI17" s="1"/>
    </row>
    <row r="18" spans="2:45" ht="31.5" customHeight="1" x14ac:dyDescent="0.15">
      <c r="B18" s="103" t="s">
        <v>44</v>
      </c>
      <c r="C18" s="13" t="s">
        <v>8</v>
      </c>
      <c r="D18" s="107"/>
      <c r="E18" s="108"/>
      <c r="F18" s="6"/>
      <c r="G18" s="21"/>
      <c r="H18" s="92">
        <f>SUM(G18:G19)</f>
        <v>0</v>
      </c>
      <c r="I18" s="111"/>
      <c r="L18" s="3" t="s">
        <v>35</v>
      </c>
      <c r="M18" s="20"/>
      <c r="N18" s="20"/>
      <c r="O18" s="49"/>
      <c r="P18" s="6"/>
      <c r="T18" s="110"/>
      <c r="U18" s="22"/>
      <c r="V18" s="22"/>
      <c r="AC18" s="40">
        <v>16</v>
      </c>
      <c r="AD18" s="29" t="str">
        <f t="shared" si="1"/>
        <v/>
      </c>
      <c r="AE18" s="29" t="str">
        <f t="shared" si="2"/>
        <v>(新津)</v>
      </c>
      <c r="AF18" s="41">
        <f t="shared" si="3"/>
        <v>0</v>
      </c>
      <c r="AH18"/>
      <c r="AI18" s="1"/>
    </row>
    <row r="19" spans="2:45" ht="31.5" customHeight="1" x14ac:dyDescent="0.15">
      <c r="B19" s="104"/>
      <c r="C19" s="13" t="s">
        <v>41</v>
      </c>
      <c r="D19" s="107"/>
      <c r="E19" s="107"/>
      <c r="F19" s="6"/>
      <c r="G19" s="21"/>
      <c r="H19" s="92"/>
      <c r="I19" s="112"/>
      <c r="L19" s="3" t="s">
        <v>36</v>
      </c>
      <c r="M19" s="20"/>
      <c r="N19" s="20"/>
      <c r="O19" s="49"/>
      <c r="P19" s="6"/>
      <c r="T19" s="110"/>
      <c r="U19" s="22"/>
      <c r="V19" s="22"/>
      <c r="AC19" s="40">
        <v>17</v>
      </c>
      <c r="AD19" s="29" t="str">
        <f t="shared" si="1"/>
        <v/>
      </c>
      <c r="AE19" s="29" t="str">
        <f t="shared" si="2"/>
        <v>(新津)</v>
      </c>
      <c r="AF19" s="41">
        <f t="shared" si="3"/>
        <v>0</v>
      </c>
      <c r="AH19"/>
      <c r="AI19" s="1"/>
    </row>
    <row r="20" spans="2:45" ht="31.5" customHeight="1" x14ac:dyDescent="0.15">
      <c r="B20" s="103" t="s">
        <v>45</v>
      </c>
      <c r="C20" s="13" t="s">
        <v>8</v>
      </c>
      <c r="D20" s="107"/>
      <c r="E20" s="108"/>
      <c r="F20" s="6"/>
      <c r="G20" s="21"/>
      <c r="H20" s="92">
        <f>SUM(G20:G21)</f>
        <v>0</v>
      </c>
      <c r="I20" s="111"/>
      <c r="L20" s="3" t="s">
        <v>64</v>
      </c>
      <c r="M20" s="20"/>
      <c r="N20" s="20"/>
      <c r="O20" s="49"/>
      <c r="P20" s="6"/>
      <c r="T20" s="110"/>
      <c r="AC20" s="40">
        <v>18</v>
      </c>
      <c r="AD20" s="29" t="str">
        <f t="shared" si="1"/>
        <v/>
      </c>
      <c r="AE20" s="29" t="str">
        <f t="shared" si="2"/>
        <v>(新津)</v>
      </c>
      <c r="AF20" s="41">
        <f t="shared" si="3"/>
        <v>0</v>
      </c>
      <c r="AH20"/>
      <c r="AI20" s="1"/>
    </row>
    <row r="21" spans="2:45" ht="31.5" customHeight="1" x14ac:dyDescent="0.15">
      <c r="B21" s="104"/>
      <c r="C21" s="13" t="s">
        <v>41</v>
      </c>
      <c r="D21" s="107"/>
      <c r="E21" s="108"/>
      <c r="F21" s="6"/>
      <c r="G21" s="21"/>
      <c r="H21" s="92"/>
      <c r="I21" s="112"/>
      <c r="L21" s="3" t="s">
        <v>65</v>
      </c>
      <c r="M21" s="20"/>
      <c r="N21" s="20"/>
      <c r="O21" s="49"/>
      <c r="P21" s="6"/>
      <c r="T21" s="110"/>
      <c r="AC21" s="40">
        <v>19</v>
      </c>
      <c r="AD21" s="29" t="str">
        <f t="shared" si="1"/>
        <v/>
      </c>
      <c r="AE21" s="29" t="str">
        <f t="shared" si="2"/>
        <v>(新津)</v>
      </c>
      <c r="AF21" s="41">
        <f t="shared" si="3"/>
        <v>0</v>
      </c>
      <c r="AH21"/>
      <c r="AI21" s="1"/>
    </row>
    <row r="22" spans="2:45" ht="31.5" customHeight="1" thickBot="1" x14ac:dyDescent="0.2">
      <c r="B22" s="103" t="s">
        <v>46</v>
      </c>
      <c r="C22" s="13" t="s">
        <v>8</v>
      </c>
      <c r="D22" s="107"/>
      <c r="E22" s="108"/>
      <c r="F22" s="6"/>
      <c r="G22" s="21"/>
      <c r="H22" s="92">
        <f>SUM(G22:G23)</f>
        <v>0</v>
      </c>
      <c r="I22" s="111"/>
      <c r="L22" s="3" t="s">
        <v>66</v>
      </c>
      <c r="M22" s="20"/>
      <c r="N22" s="20"/>
      <c r="O22" s="49"/>
      <c r="P22" s="6"/>
      <c r="T22" s="110"/>
      <c r="AC22" s="46">
        <v>20</v>
      </c>
      <c r="AD22" s="29" t="str">
        <f t="shared" si="1"/>
        <v/>
      </c>
      <c r="AE22" s="47" t="str">
        <f t="shared" si="2"/>
        <v>(新津)</v>
      </c>
      <c r="AF22" s="48">
        <f t="shared" si="3"/>
        <v>0</v>
      </c>
      <c r="AH22"/>
      <c r="AI22" s="1"/>
    </row>
    <row r="23" spans="2:45" ht="31.5" customHeight="1" x14ac:dyDescent="0.15">
      <c r="B23" s="104"/>
      <c r="C23" s="13" t="s">
        <v>41</v>
      </c>
      <c r="D23" s="107"/>
      <c r="E23" s="107"/>
      <c r="F23" s="6"/>
      <c r="G23" s="21"/>
      <c r="H23" s="92"/>
      <c r="I23" s="112"/>
      <c r="L23" s="3" t="s">
        <v>67</v>
      </c>
      <c r="M23" s="20"/>
      <c r="N23" s="20"/>
      <c r="O23" s="49"/>
      <c r="P23" s="6"/>
      <c r="T23" s="110"/>
      <c r="AH23"/>
      <c r="AI23" s="1"/>
    </row>
    <row r="24" spans="2:45" ht="31.5" customHeight="1" x14ac:dyDescent="0.15">
      <c r="B24" s="103" t="s">
        <v>47</v>
      </c>
      <c r="C24" s="13" t="s">
        <v>8</v>
      </c>
      <c r="D24" s="107"/>
      <c r="E24" s="108"/>
      <c r="F24" s="6"/>
      <c r="G24" s="21"/>
      <c r="H24" s="92">
        <f>SUM(G24:G25)</f>
        <v>0</v>
      </c>
      <c r="I24" s="111"/>
      <c r="L24" s="3" t="s">
        <v>68</v>
      </c>
      <c r="M24" s="20"/>
      <c r="N24" s="20"/>
      <c r="O24" s="49"/>
      <c r="P24" s="6"/>
      <c r="T24" s="110"/>
      <c r="AH24"/>
      <c r="AI24" s="1"/>
    </row>
    <row r="25" spans="2:45" ht="31.5" customHeight="1" x14ac:dyDescent="0.15">
      <c r="B25" s="104"/>
      <c r="C25" s="13" t="s">
        <v>41</v>
      </c>
      <c r="D25" s="107"/>
      <c r="E25" s="108"/>
      <c r="F25" s="6"/>
      <c r="G25" s="21"/>
      <c r="H25" s="92"/>
      <c r="I25" s="112"/>
      <c r="L25" s="3" t="s">
        <v>69</v>
      </c>
      <c r="M25" s="20"/>
      <c r="N25" s="20"/>
      <c r="O25" s="49"/>
      <c r="P25" s="6"/>
      <c r="T25" s="110"/>
      <c r="AH25"/>
      <c r="AI25" s="1"/>
    </row>
    <row r="26" spans="2:45" ht="31.5" customHeight="1" x14ac:dyDescent="0.15">
      <c r="B26" s="103" t="s">
        <v>48</v>
      </c>
      <c r="C26" s="13" t="s">
        <v>8</v>
      </c>
      <c r="D26" s="107"/>
      <c r="E26" s="108"/>
      <c r="F26" s="6"/>
      <c r="G26" s="21"/>
      <c r="H26" s="92">
        <f>SUM(G26:G27)</f>
        <v>0</v>
      </c>
      <c r="I26" s="111"/>
      <c r="L26" s="3" t="s">
        <v>70</v>
      </c>
      <c r="M26" s="20"/>
      <c r="N26" s="20"/>
      <c r="O26" s="49"/>
      <c r="P26" s="6"/>
      <c r="T26" s="110"/>
      <c r="AH26"/>
      <c r="AI26" s="1"/>
    </row>
    <row r="27" spans="2:45" ht="31.5" customHeight="1" x14ac:dyDescent="0.15">
      <c r="B27" s="104"/>
      <c r="C27" s="13" t="s">
        <v>41</v>
      </c>
      <c r="D27" s="107"/>
      <c r="E27" s="108"/>
      <c r="F27" s="6"/>
      <c r="G27" s="21"/>
      <c r="H27" s="92"/>
      <c r="I27" s="112"/>
      <c r="L27" s="3" t="s">
        <v>71</v>
      </c>
      <c r="M27" s="20"/>
      <c r="N27" s="20"/>
      <c r="O27" s="49"/>
      <c r="P27" s="6"/>
      <c r="T27" s="110"/>
      <c r="U27" ph="1"/>
      <c r="V27" ph="1"/>
      <c r="W27" ph="1"/>
      <c r="AH27"/>
      <c r="AI27" s="1"/>
    </row>
    <row r="28" spans="2:45" ht="31.5" customHeight="1" x14ac:dyDescent="0.15">
      <c r="B28" s="103" t="s">
        <v>72</v>
      </c>
      <c r="C28" s="13" t="s">
        <v>8</v>
      </c>
      <c r="D28" s="107"/>
      <c r="E28" s="108"/>
      <c r="F28" s="6"/>
      <c r="G28" s="21"/>
      <c r="H28" s="92">
        <f>SUM(G28:G29)</f>
        <v>0</v>
      </c>
      <c r="I28" s="111"/>
      <c r="L28" s="3" t="s">
        <v>74</v>
      </c>
      <c r="M28" s="20"/>
      <c r="N28" s="20"/>
      <c r="O28" s="49"/>
      <c r="P28" s="6"/>
      <c r="T28" s="110"/>
      <c r="AH28"/>
      <c r="AI28" s="1"/>
    </row>
    <row r="29" spans="2:45" ht="31.5" customHeight="1" x14ac:dyDescent="0.15">
      <c r="B29" s="104"/>
      <c r="C29" s="13" t="s">
        <v>41</v>
      </c>
      <c r="D29" s="107"/>
      <c r="E29" s="108"/>
      <c r="F29" s="6"/>
      <c r="G29" s="21"/>
      <c r="H29" s="92"/>
      <c r="I29" s="112"/>
      <c r="L29" s="3" t="s">
        <v>75</v>
      </c>
      <c r="M29" s="20"/>
      <c r="N29" s="20"/>
      <c r="O29" s="49"/>
      <c r="P29" s="6"/>
      <c r="T29" s="110"/>
      <c r="AH29"/>
      <c r="AI29" s="1"/>
    </row>
    <row r="30" spans="2:45" ht="31.5" customHeight="1" x14ac:dyDescent="0.15">
      <c r="B30" s="103" t="s">
        <v>73</v>
      </c>
      <c r="C30" s="13" t="s">
        <v>8</v>
      </c>
      <c r="D30" s="80"/>
      <c r="E30" s="81"/>
      <c r="F30" s="6"/>
      <c r="G30" s="21"/>
      <c r="H30" s="92">
        <f>SUM(G30:G31)</f>
        <v>0</v>
      </c>
      <c r="I30" s="111"/>
      <c r="L30" s="3" t="s">
        <v>76</v>
      </c>
      <c r="M30" s="20"/>
      <c r="N30" s="20"/>
      <c r="O30" s="49"/>
      <c r="P30" s="6"/>
      <c r="T30" s="110"/>
      <c r="AH30"/>
      <c r="AI30" s="1"/>
      <c r="AS30" s="1"/>
    </row>
    <row r="31" spans="2:45" ht="31.5" customHeight="1" x14ac:dyDescent="0.15">
      <c r="B31" s="104"/>
      <c r="C31" s="13" t="s">
        <v>41</v>
      </c>
      <c r="D31" s="107"/>
      <c r="E31" s="108"/>
      <c r="F31" s="6"/>
      <c r="G31" s="21"/>
      <c r="H31" s="92"/>
      <c r="I31" s="112"/>
      <c r="L31" s="3" t="s">
        <v>77</v>
      </c>
      <c r="M31" s="20"/>
      <c r="N31" s="20"/>
      <c r="O31" s="49"/>
      <c r="P31" s="6"/>
      <c r="T31" s="110"/>
      <c r="AH31"/>
      <c r="AI31" s="1"/>
      <c r="AS31" s="1"/>
    </row>
    <row r="32" spans="2:45" ht="31.5" customHeight="1" x14ac:dyDescent="0.15">
      <c r="B32" s="103" t="s">
        <v>94</v>
      </c>
      <c r="C32" s="13" t="s">
        <v>8</v>
      </c>
      <c r="D32" s="107"/>
      <c r="E32" s="108"/>
      <c r="F32" s="6"/>
      <c r="G32" s="21"/>
      <c r="H32" s="92">
        <f>SUM(G32:G33)</f>
        <v>0</v>
      </c>
      <c r="I32" s="111"/>
      <c r="J32" s="8"/>
      <c r="L32" s="3" t="s">
        <v>96</v>
      </c>
      <c r="M32" s="20"/>
      <c r="N32" s="20"/>
      <c r="O32" s="49"/>
      <c r="P32" s="6"/>
      <c r="T32" s="110"/>
      <c r="AH32"/>
      <c r="AI32" s="1"/>
      <c r="AS32" s="1"/>
    </row>
    <row r="33" spans="2:45" ht="31.5" customHeight="1" x14ac:dyDescent="0.15">
      <c r="B33" s="104"/>
      <c r="C33" s="13" t="s">
        <v>41</v>
      </c>
      <c r="D33" s="80"/>
      <c r="E33" s="81"/>
      <c r="F33" s="6"/>
      <c r="G33" s="21"/>
      <c r="H33" s="92"/>
      <c r="I33" s="112"/>
      <c r="J33" s="8"/>
      <c r="L33" s="3" t="s">
        <v>97</v>
      </c>
      <c r="M33" s="20"/>
      <c r="N33" s="20"/>
      <c r="O33" s="49"/>
      <c r="P33" s="6"/>
      <c r="T33" s="110"/>
      <c r="AH33"/>
      <c r="AI33" s="1"/>
      <c r="AS33" s="1"/>
    </row>
    <row r="34" spans="2:45" ht="31.5" customHeight="1" x14ac:dyDescent="0.15">
      <c r="B34" s="82" t="s">
        <v>95</v>
      </c>
      <c r="C34" s="13" t="s">
        <v>8</v>
      </c>
      <c r="D34" s="107"/>
      <c r="E34" s="107"/>
      <c r="F34" s="6"/>
      <c r="G34" s="21"/>
      <c r="H34" s="92">
        <f>SUM(G34:G35)</f>
        <v>0</v>
      </c>
      <c r="I34" s="111"/>
      <c r="J34" s="8"/>
      <c r="L34" s="3" t="s">
        <v>98</v>
      </c>
      <c r="M34" s="20"/>
      <c r="N34" s="20"/>
      <c r="O34" s="49"/>
      <c r="P34" s="6"/>
      <c r="T34" s="110"/>
      <c r="AH34"/>
      <c r="AI34" s="1"/>
      <c r="AS34" s="1"/>
    </row>
    <row r="35" spans="2:45" ht="31.5" customHeight="1" x14ac:dyDescent="0.15">
      <c r="B35" s="83"/>
      <c r="C35" s="13" t="s">
        <v>41</v>
      </c>
      <c r="D35" s="107"/>
      <c r="E35" s="108"/>
      <c r="F35" s="6"/>
      <c r="G35" s="21"/>
      <c r="H35" s="92"/>
      <c r="I35" s="112"/>
      <c r="J35" s="8"/>
      <c r="L35" s="3" t="s">
        <v>99</v>
      </c>
      <c r="M35" s="20"/>
      <c r="N35" s="20"/>
      <c r="O35" s="49"/>
      <c r="P35" s="6"/>
      <c r="T35" s="110"/>
      <c r="AH35"/>
      <c r="AI35" s="1"/>
      <c r="AS35" s="1"/>
    </row>
    <row r="36" spans="2:45" ht="31.5" customHeight="1" x14ac:dyDescent="0.15">
      <c r="B36" s="1"/>
      <c r="C36" s="1"/>
      <c r="D36" s="52"/>
      <c r="E36" s="52"/>
      <c r="F36" s="52"/>
      <c r="G36" s="25"/>
      <c r="H36" s="8"/>
      <c r="I36" s="52"/>
      <c r="J36" s="8"/>
      <c r="L36" s="1"/>
      <c r="M36" s="53"/>
      <c r="N36" s="53"/>
      <c r="O36" s="52"/>
      <c r="P36" s="52"/>
      <c r="T36" s="110"/>
      <c r="AH36"/>
      <c r="AI36" s="1"/>
      <c r="AS36" s="1"/>
    </row>
    <row r="37" spans="2:45" ht="20.25" customHeight="1" x14ac:dyDescent="0.15">
      <c r="B37" s="4" t="s">
        <v>49</v>
      </c>
      <c r="E37" s="4"/>
      <c r="F37" s="4"/>
      <c r="G37" s="4"/>
      <c r="H37" s="4"/>
      <c r="T37" s="110"/>
      <c r="AH37"/>
      <c r="AI37" s="1"/>
      <c r="AS37" s="1"/>
    </row>
    <row r="38" spans="2:45" ht="34.5" customHeight="1" x14ac:dyDescent="0.15">
      <c r="B38" s="109">
        <f ca="1">NOW()</f>
        <v>45521.477289120368</v>
      </c>
      <c r="C38" s="109"/>
      <c r="D38" s="109"/>
      <c r="E38" s="113" t="str">
        <f>C4</f>
        <v>新津</v>
      </c>
      <c r="F38" s="113"/>
      <c r="G38" s="113"/>
      <c r="H38" s="113"/>
      <c r="I38" s="113"/>
      <c r="J38" s="5" t="s">
        <v>12</v>
      </c>
      <c r="T38" s="110"/>
      <c r="AH38"/>
      <c r="AI38" s="1"/>
      <c r="AS38" s="1"/>
    </row>
    <row r="39" spans="2:45" ht="34.5" customHeight="1" x14ac:dyDescent="0.15">
      <c r="E39" s="114" t="str">
        <f>F8</f>
        <v>西田○○</v>
      </c>
      <c r="F39" s="114"/>
      <c r="G39" s="114"/>
      <c r="H39" s="114"/>
      <c r="I39" s="114"/>
      <c r="J39" s="8"/>
      <c r="T39" s="110"/>
      <c r="AH39"/>
      <c r="AI39" s="1"/>
      <c r="AS39" s="1"/>
    </row>
    <row r="40" spans="2:45" ht="7.5" customHeight="1" x14ac:dyDescent="0.15">
      <c r="I40" s="5"/>
      <c r="T40" s="110"/>
      <c r="AH40"/>
      <c r="AI40" s="1"/>
      <c r="AS40" s="1"/>
    </row>
    <row r="41" spans="2:45" ht="18.75" x14ac:dyDescent="0.15">
      <c r="I41" s="8"/>
      <c r="T41" s="110"/>
      <c r="AH41"/>
      <c r="AI41" s="1"/>
      <c r="AS41" s="1"/>
    </row>
    <row r="42" spans="2:45" x14ac:dyDescent="0.15">
      <c r="T42" s="110"/>
      <c r="AH42"/>
      <c r="AI42" s="1"/>
      <c r="AS42" s="1"/>
    </row>
    <row r="43" spans="2:45" ht="21" x14ac:dyDescent="0.15">
      <c r="E43" ph="1"/>
      <c r="T43" s="110"/>
      <c r="AE43" t="s">
        <v>10</v>
      </c>
      <c r="AF43" t="s">
        <v>53</v>
      </c>
      <c r="AG43" t="s">
        <v>81</v>
      </c>
      <c r="AH43" t="s">
        <v>21</v>
      </c>
      <c r="AI43" t="s">
        <v>37</v>
      </c>
      <c r="AJ43" t="s">
        <v>90</v>
      </c>
      <c r="AL43" t="s">
        <v>90</v>
      </c>
    </row>
    <row r="44" spans="2:45" x14ac:dyDescent="0.15">
      <c r="T44" s="110"/>
      <c r="AE44" t="s">
        <v>11</v>
      </c>
      <c r="AF44" t="s">
        <v>54</v>
      </c>
      <c r="AG44" t="s">
        <v>83</v>
      </c>
      <c r="AH44" t="s">
        <v>4</v>
      </c>
      <c r="AI44" t="s">
        <v>22</v>
      </c>
      <c r="AJ44" t="s">
        <v>91</v>
      </c>
      <c r="AL44" t="s">
        <v>91</v>
      </c>
    </row>
    <row r="45" spans="2:45" x14ac:dyDescent="0.15">
      <c r="T45" s="110"/>
      <c r="AE45" t="s">
        <v>18</v>
      </c>
      <c r="AF45" t="s">
        <v>55</v>
      </c>
      <c r="AH45"/>
      <c r="AI45" t="s">
        <v>23</v>
      </c>
      <c r="AJ45" t="s">
        <v>92</v>
      </c>
      <c r="AL45" t="s">
        <v>92</v>
      </c>
    </row>
    <row r="46" spans="2:45" x14ac:dyDescent="0.15">
      <c r="T46" s="110"/>
      <c r="AE46" t="s">
        <v>50</v>
      </c>
      <c r="AF46" t="s">
        <v>56</v>
      </c>
      <c r="AH46"/>
      <c r="AI46" t="s">
        <v>24</v>
      </c>
      <c r="AJ46" t="s">
        <v>51</v>
      </c>
      <c r="AL46" t="s">
        <v>51</v>
      </c>
    </row>
    <row r="47" spans="2:45" x14ac:dyDescent="0.15">
      <c r="T47" s="110"/>
      <c r="AE47" t="s">
        <v>51</v>
      </c>
      <c r="AF47" t="s">
        <v>52</v>
      </c>
      <c r="AH47"/>
      <c r="AJ47" t="s">
        <v>93</v>
      </c>
      <c r="AL47" t="s">
        <v>52</v>
      </c>
    </row>
    <row r="48" spans="2:45" x14ac:dyDescent="0.15">
      <c r="T48" s="110"/>
      <c r="AE48" t="s">
        <v>52</v>
      </c>
      <c r="AF48" t="s">
        <v>62</v>
      </c>
      <c r="AH48"/>
      <c r="AL48" t="s">
        <v>93</v>
      </c>
    </row>
    <row r="49" spans="20:35" x14ac:dyDescent="0.15">
      <c r="T49" s="110"/>
      <c r="AE49" t="s">
        <v>62</v>
      </c>
      <c r="AH49"/>
    </row>
    <row r="50" spans="20:35" x14ac:dyDescent="0.15">
      <c r="T50" s="110"/>
      <c r="AH50"/>
      <c r="AI50" s="1"/>
    </row>
    <row r="51" spans="20:35" x14ac:dyDescent="0.15">
      <c r="T51" s="110"/>
      <c r="AH51"/>
      <c r="AI51" s="1"/>
    </row>
    <row r="52" spans="20:35" ht="17.25" x14ac:dyDescent="0.15">
      <c r="T52" s="110"/>
      <c r="AD52" s="17"/>
      <c r="AE52" s="17" t="s">
        <v>53</v>
      </c>
      <c r="AF52" s="17"/>
      <c r="AG52" s="17"/>
      <c r="AH52" s="17"/>
      <c r="AI52" s="17"/>
    </row>
    <row r="53" spans="20:35" ht="17.25" x14ac:dyDescent="0.15">
      <c r="T53" s="110"/>
      <c r="AC53" s="17" t="s">
        <v>10</v>
      </c>
      <c r="AD53" s="17"/>
      <c r="AE53" s="17" t="s">
        <v>54</v>
      </c>
      <c r="AF53" s="17"/>
      <c r="AG53" s="17"/>
      <c r="AH53" s="17"/>
      <c r="AI53" s="17"/>
    </row>
    <row r="54" spans="20:35" ht="17.25" x14ac:dyDescent="0.15">
      <c r="T54" s="110"/>
      <c r="AC54" s="17" t="s">
        <v>11</v>
      </c>
      <c r="AE54" s="17" t="s">
        <v>55</v>
      </c>
      <c r="AF54" s="17"/>
      <c r="AG54" s="17"/>
      <c r="AH54" s="17"/>
      <c r="AI54" s="17"/>
    </row>
    <row r="55" spans="20:35" ht="17.25" x14ac:dyDescent="0.15">
      <c r="T55" s="110"/>
      <c r="AC55" s="17" t="s">
        <v>18</v>
      </c>
      <c r="AD55" s="17"/>
      <c r="AE55" s="17" t="s">
        <v>56</v>
      </c>
      <c r="AF55" s="17"/>
      <c r="AG55" s="17"/>
      <c r="AH55" s="17"/>
      <c r="AI55" s="17"/>
    </row>
    <row r="56" spans="20:35" ht="17.25" x14ac:dyDescent="0.15">
      <c r="T56" s="110"/>
      <c r="AC56" s="17" t="s">
        <v>50</v>
      </c>
      <c r="AD56" s="17"/>
      <c r="AE56" s="17" t="s">
        <v>61</v>
      </c>
      <c r="AF56" s="17"/>
      <c r="AG56" s="17"/>
      <c r="AH56" s="17"/>
      <c r="AI56" s="17"/>
    </row>
    <row r="57" spans="20:35" ht="17.25" x14ac:dyDescent="0.15">
      <c r="AC57" s="17" t="s">
        <v>51</v>
      </c>
      <c r="AD57" s="17"/>
      <c r="AH57"/>
    </row>
    <row r="58" spans="20:35" ht="17.25" x14ac:dyDescent="0.15">
      <c r="AC58" s="17" t="s">
        <v>61</v>
      </c>
      <c r="AD58" s="17"/>
      <c r="AH58"/>
    </row>
    <row r="59" spans="20:35" ht="17.25" x14ac:dyDescent="0.15">
      <c r="AC59" s="17"/>
      <c r="AH59"/>
    </row>
    <row r="60" spans="20:35" x14ac:dyDescent="0.15">
      <c r="AH60"/>
      <c r="AI60" s="1"/>
    </row>
    <row r="61" spans="20:35" x14ac:dyDescent="0.15">
      <c r="AH61"/>
      <c r="AI61" s="1"/>
    </row>
    <row r="62" spans="20:35" x14ac:dyDescent="0.15">
      <c r="AH62"/>
      <c r="AI62" s="1"/>
    </row>
    <row r="63" spans="20:35" x14ac:dyDescent="0.15">
      <c r="AH63"/>
      <c r="AI63" s="1"/>
    </row>
    <row r="64" spans="20:35" x14ac:dyDescent="0.15">
      <c r="AH64"/>
      <c r="AI64" s="1"/>
    </row>
    <row r="65" spans="34:35" x14ac:dyDescent="0.15">
      <c r="AH65"/>
      <c r="AI65" s="1"/>
    </row>
    <row r="66" spans="34:35" x14ac:dyDescent="0.15">
      <c r="AH66"/>
      <c r="AI66" s="1"/>
    </row>
    <row r="67" spans="34:35" x14ac:dyDescent="0.15">
      <c r="AH67"/>
      <c r="AI67" s="1"/>
    </row>
    <row r="68" spans="34:35" x14ac:dyDescent="0.15">
      <c r="AH68"/>
      <c r="AI68" s="1"/>
    </row>
    <row r="69" spans="34:35" x14ac:dyDescent="0.15">
      <c r="AH69"/>
      <c r="AI69" s="1"/>
    </row>
    <row r="70" spans="34:35" x14ac:dyDescent="0.15">
      <c r="AH70"/>
      <c r="AI70" s="1"/>
    </row>
    <row r="71" spans="34:35" x14ac:dyDescent="0.15">
      <c r="AH71"/>
      <c r="AI71" s="1"/>
    </row>
    <row r="72" spans="34:35" x14ac:dyDescent="0.15">
      <c r="AH72"/>
      <c r="AI72" s="1"/>
    </row>
    <row r="73" spans="34:35" x14ac:dyDescent="0.15">
      <c r="AH73"/>
      <c r="AI73" s="1"/>
    </row>
    <row r="74" spans="34:35" x14ac:dyDescent="0.15">
      <c r="AH74"/>
      <c r="AI74" s="1"/>
    </row>
    <row r="75" spans="34:35" x14ac:dyDescent="0.15">
      <c r="AH75"/>
      <c r="AI75" s="1"/>
    </row>
    <row r="76" spans="34:35" x14ac:dyDescent="0.15">
      <c r="AH76"/>
      <c r="AI76" s="1"/>
    </row>
    <row r="77" spans="34:35" x14ac:dyDescent="0.15">
      <c r="AH77"/>
      <c r="AI77" s="1"/>
    </row>
    <row r="78" spans="34:35" x14ac:dyDescent="0.15">
      <c r="AH78"/>
      <c r="AI78" s="1"/>
    </row>
    <row r="79" spans="34:35" x14ac:dyDescent="0.15">
      <c r="AH79"/>
      <c r="AI79" s="1"/>
    </row>
    <row r="80" spans="34:35" x14ac:dyDescent="0.15">
      <c r="AH80"/>
      <c r="AI80" s="1"/>
    </row>
    <row r="81" spans="34:35" x14ac:dyDescent="0.15">
      <c r="AH81"/>
      <c r="AI81" s="1"/>
    </row>
    <row r="82" spans="34:35" x14ac:dyDescent="0.15">
      <c r="AH82"/>
      <c r="AI82" s="1"/>
    </row>
    <row r="83" spans="34:35" x14ac:dyDescent="0.15">
      <c r="AH83"/>
      <c r="AI83" s="1"/>
    </row>
    <row r="84" spans="34:35" x14ac:dyDescent="0.15">
      <c r="AH84"/>
      <c r="AI84" s="1"/>
    </row>
    <row r="85" spans="34:35" x14ac:dyDescent="0.15">
      <c r="AH85"/>
      <c r="AI85" s="1"/>
    </row>
    <row r="86" spans="34:35" x14ac:dyDescent="0.15">
      <c r="AH86"/>
      <c r="AI86" s="1"/>
    </row>
    <row r="87" spans="34:35" x14ac:dyDescent="0.15">
      <c r="AH87"/>
      <c r="AI87" s="1"/>
    </row>
    <row r="88" spans="34:35" x14ac:dyDescent="0.15">
      <c r="AH88"/>
      <c r="AI88" s="1"/>
    </row>
    <row r="89" spans="34:35" x14ac:dyDescent="0.15">
      <c r="AH89"/>
      <c r="AI89" s="1"/>
    </row>
    <row r="90" spans="34:35" x14ac:dyDescent="0.15">
      <c r="AH90"/>
      <c r="AI90" s="1"/>
    </row>
    <row r="91" spans="34:35" x14ac:dyDescent="0.15">
      <c r="AH91"/>
      <c r="AI91" s="1"/>
    </row>
    <row r="92" spans="34:35" x14ac:dyDescent="0.15">
      <c r="AH92"/>
      <c r="AI92" s="1"/>
    </row>
    <row r="93" spans="34:35" x14ac:dyDescent="0.15">
      <c r="AH93"/>
      <c r="AI93" s="1"/>
    </row>
    <row r="94" spans="34:35" x14ac:dyDescent="0.15">
      <c r="AH94"/>
      <c r="AI94" s="1"/>
    </row>
    <row r="95" spans="34:35" x14ac:dyDescent="0.15">
      <c r="AH95"/>
      <c r="AI95" s="1"/>
    </row>
    <row r="96" spans="34:35" x14ac:dyDescent="0.15">
      <c r="AH96"/>
      <c r="AI96" s="1"/>
    </row>
    <row r="97" spans="34:35" x14ac:dyDescent="0.15">
      <c r="AH97"/>
      <c r="AI97" s="1"/>
    </row>
    <row r="98" spans="34:35" x14ac:dyDescent="0.15">
      <c r="AH98"/>
      <c r="AI98" s="1"/>
    </row>
    <row r="99" spans="34:35" x14ac:dyDescent="0.15">
      <c r="AH99"/>
      <c r="AI99" s="1"/>
    </row>
    <row r="100" spans="34:35" x14ac:dyDescent="0.15">
      <c r="AH100"/>
      <c r="AI100" s="1"/>
    </row>
    <row r="101" spans="34:35" x14ac:dyDescent="0.15">
      <c r="AH101"/>
      <c r="AI101" s="1"/>
    </row>
    <row r="102" spans="34:35" x14ac:dyDescent="0.15">
      <c r="AH102"/>
      <c r="AI102" s="1"/>
    </row>
    <row r="103" spans="34:35" x14ac:dyDescent="0.15">
      <c r="AH103"/>
      <c r="AI103" s="1"/>
    </row>
    <row r="104" spans="34:35" x14ac:dyDescent="0.15">
      <c r="AH104"/>
      <c r="AI104" s="1"/>
    </row>
    <row r="105" spans="34:35" x14ac:dyDescent="0.15">
      <c r="AH105"/>
      <c r="AI105" s="1"/>
    </row>
    <row r="106" spans="34:35" x14ac:dyDescent="0.15">
      <c r="AH106"/>
      <c r="AI106" s="1"/>
    </row>
  </sheetData>
  <mergeCells count="76">
    <mergeCell ref="C7:D7"/>
    <mergeCell ref="F7:J7"/>
    <mergeCell ref="C8:D8"/>
    <mergeCell ref="F8:J8"/>
    <mergeCell ref="T1:T56"/>
    <mergeCell ref="B2:E2"/>
    <mergeCell ref="C3:D3"/>
    <mergeCell ref="F3:I3"/>
    <mergeCell ref="C4:D4"/>
    <mergeCell ref="G4:J4"/>
    <mergeCell ref="C5:J5"/>
    <mergeCell ref="D34:E34"/>
    <mergeCell ref="C6:D6"/>
    <mergeCell ref="F6:J6"/>
    <mergeCell ref="D14:E14"/>
    <mergeCell ref="D19:E19"/>
    <mergeCell ref="D15:E15"/>
    <mergeCell ref="Q11:R11"/>
    <mergeCell ref="B1:M1"/>
    <mergeCell ref="I18:I19"/>
    <mergeCell ref="B12:B13"/>
    <mergeCell ref="D12:E12"/>
    <mergeCell ref="H12:H13"/>
    <mergeCell ref="I12:I13"/>
    <mergeCell ref="D13:E13"/>
    <mergeCell ref="B14:B15"/>
    <mergeCell ref="I14:I15"/>
    <mergeCell ref="B18:B19"/>
    <mergeCell ref="D18:E18"/>
    <mergeCell ref="H14:H15"/>
    <mergeCell ref="D11:E11"/>
    <mergeCell ref="H18:H19"/>
    <mergeCell ref="B16:B17"/>
    <mergeCell ref="D16:E16"/>
    <mergeCell ref="H16:H17"/>
    <mergeCell ref="I16:I17"/>
    <mergeCell ref="D17:E17"/>
    <mergeCell ref="B22:B23"/>
    <mergeCell ref="D22:E22"/>
    <mergeCell ref="H22:H23"/>
    <mergeCell ref="I22:I23"/>
    <mergeCell ref="D23:E23"/>
    <mergeCell ref="B20:B21"/>
    <mergeCell ref="D20:E20"/>
    <mergeCell ref="H20:H21"/>
    <mergeCell ref="I20:I21"/>
    <mergeCell ref="D21:E21"/>
    <mergeCell ref="B26:B27"/>
    <mergeCell ref="D26:E26"/>
    <mergeCell ref="H26:H27"/>
    <mergeCell ref="I26:I27"/>
    <mergeCell ref="D27:E27"/>
    <mergeCell ref="B24:B25"/>
    <mergeCell ref="D24:E24"/>
    <mergeCell ref="H24:H25"/>
    <mergeCell ref="I24:I25"/>
    <mergeCell ref="D25:E25"/>
    <mergeCell ref="H28:H29"/>
    <mergeCell ref="I28:I29"/>
    <mergeCell ref="D29:E29"/>
    <mergeCell ref="B38:D38"/>
    <mergeCell ref="E38:I38"/>
    <mergeCell ref="B30:B31"/>
    <mergeCell ref="H30:H31"/>
    <mergeCell ref="I30:I31"/>
    <mergeCell ref="D31:E31"/>
    <mergeCell ref="B28:B29"/>
    <mergeCell ref="D28:E28"/>
    <mergeCell ref="E39:I39"/>
    <mergeCell ref="B32:B33"/>
    <mergeCell ref="D32:E32"/>
    <mergeCell ref="H32:H33"/>
    <mergeCell ref="I32:I33"/>
    <mergeCell ref="H34:H35"/>
    <mergeCell ref="I34:I35"/>
    <mergeCell ref="D35:E35"/>
  </mergeCells>
  <phoneticPr fontId="2"/>
  <conditionalFormatting sqref="E38:E39">
    <cfRule type="cellIs" dxfId="27" priority="1" stopIfTrue="1" operator="equal">
      <formula>0</formula>
    </cfRule>
  </conditionalFormatting>
  <conditionalFormatting sqref="H14:H15">
    <cfRule type="cellIs" dxfId="26" priority="2" stopIfTrue="1" operator="greaterThan">
      <formula>$H$12</formula>
    </cfRule>
  </conditionalFormatting>
  <conditionalFormatting sqref="H16:H19">
    <cfRule type="cellIs" dxfId="25" priority="4" stopIfTrue="1" operator="greaterThan">
      <formula>$H$12</formula>
    </cfRule>
  </conditionalFormatting>
  <conditionalFormatting sqref="H16:H21">
    <cfRule type="cellIs" dxfId="24" priority="3" stopIfTrue="1" operator="greaterThan">
      <formula>$H$14</formula>
    </cfRule>
  </conditionalFormatting>
  <conditionalFormatting sqref="H18:H19">
    <cfRule type="cellIs" dxfId="23" priority="7" stopIfTrue="1" operator="greaterThan">
      <formula>$H$16</formula>
    </cfRule>
  </conditionalFormatting>
  <conditionalFormatting sqref="H20:H21">
    <cfRule type="cellIs" dxfId="22" priority="9" stopIfTrue="1" operator="greaterThan">
      <formula>$H$18</formula>
    </cfRule>
    <cfRule type="cellIs" dxfId="21" priority="10" stopIfTrue="1" operator="greaterThan">
      <formula>$H$16</formula>
    </cfRule>
  </conditionalFormatting>
  <conditionalFormatting sqref="H22:H36">
    <cfRule type="cellIs" dxfId="20" priority="11" stopIfTrue="1" operator="greaterThan">
      <formula>$H$20</formula>
    </cfRule>
    <cfRule type="cellIs" dxfId="19" priority="12" stopIfTrue="1" operator="greaterThan">
      <formula>$H$18</formula>
    </cfRule>
    <cfRule type="cellIs" dxfId="18" priority="13" stopIfTrue="1" operator="greaterThan">
      <formula>$H$16</formula>
    </cfRule>
  </conditionalFormatting>
  <conditionalFormatting sqref="O13">
    <cfRule type="cellIs" dxfId="17" priority="14" stopIfTrue="1" operator="greaterThan">
      <formula>$O$12</formula>
    </cfRule>
  </conditionalFormatting>
  <conditionalFormatting sqref="O14">
    <cfRule type="cellIs" dxfId="16" priority="15" stopIfTrue="1" operator="greaterThan">
      <formula>$O$13</formula>
    </cfRule>
    <cfRule type="cellIs" dxfId="15" priority="16" stopIfTrue="1" operator="greaterThan">
      <formula>$O$12</formula>
    </cfRule>
  </conditionalFormatting>
  <conditionalFormatting sqref="O15">
    <cfRule type="cellIs" dxfId="14" priority="17" stopIfTrue="1" operator="greaterThan">
      <formula>$O$14</formula>
    </cfRule>
    <cfRule type="cellIs" dxfId="13" priority="18" stopIfTrue="1" operator="greaterThan">
      <formula>$O$12</formula>
    </cfRule>
    <cfRule type="cellIs" dxfId="12" priority="19" stopIfTrue="1" operator="greaterThan">
      <formula>$O$13</formula>
    </cfRule>
  </conditionalFormatting>
  <conditionalFormatting sqref="O16">
    <cfRule type="cellIs" dxfId="11" priority="20" stopIfTrue="1" operator="greaterThan">
      <formula>$O$15</formula>
    </cfRule>
    <cfRule type="cellIs" dxfId="10" priority="21" stopIfTrue="1" operator="greaterThan">
      <formula>$O$13</formula>
    </cfRule>
    <cfRule type="cellIs" dxfId="9" priority="22" stopIfTrue="1" operator="greaterThan">
      <formula>$O$14</formula>
    </cfRule>
  </conditionalFormatting>
  <conditionalFormatting sqref="O17">
    <cfRule type="cellIs" dxfId="8" priority="23" stopIfTrue="1" operator="greaterThan">
      <formula>$O$16</formula>
    </cfRule>
    <cfRule type="cellIs" dxfId="7" priority="24" stopIfTrue="1" operator="greaterThan">
      <formula>$O$14</formula>
    </cfRule>
    <cfRule type="cellIs" dxfId="6" priority="25" stopIfTrue="1" operator="greaterThan">
      <formula>$O$15</formula>
    </cfRule>
  </conditionalFormatting>
  <conditionalFormatting sqref="O18:O35 O36:P36">
    <cfRule type="cellIs" dxfId="5" priority="26" stopIfTrue="1" operator="greaterThan">
      <formula>$O$17</formula>
    </cfRule>
    <cfRule type="cellIs" dxfId="4" priority="27" stopIfTrue="1" operator="greaterThan">
      <formula>$O$15</formula>
    </cfRule>
    <cfRule type="cellIs" dxfId="3" priority="28" stopIfTrue="1" operator="greaterThan">
      <formula>$O$16</formula>
    </cfRule>
  </conditionalFormatting>
  <conditionalFormatting sqref="O19">
    <cfRule type="cellIs" dxfId="2" priority="29" stopIfTrue="1" operator="greaterThan">
      <formula>$O$18</formula>
    </cfRule>
    <cfRule type="cellIs" dxfId="1" priority="30" stopIfTrue="1" operator="greaterThan">
      <formula>$O$16</formula>
    </cfRule>
    <cfRule type="cellIs" dxfId="0" priority="31" stopIfTrue="1" operator="greaterThan">
      <formula>$O$17</formula>
    </cfRule>
  </conditionalFormatting>
  <dataValidations count="12">
    <dataValidation type="list" allowBlank="1" showInputMessage="1" showErrorMessage="1" sqref="P12:P36" xr:uid="{00000000-0002-0000-0200-000000000000}">
      <formula1>$AL$43:$AL$48</formula1>
    </dataValidation>
    <dataValidation type="list" allowBlank="1" showInputMessage="1" showErrorMessage="1" sqref="I12:I36" xr:uid="{00000000-0002-0000-0200-000001000000}">
      <formula1>$AJ$43:$AJ$47</formula1>
    </dataValidation>
    <dataValidation type="list" allowBlank="1" showInputMessage="1" showErrorMessage="1" sqref="C3:D3" xr:uid="{00000000-0002-0000-0200-000002000000}">
      <formula1>$AH$43:$AH$44</formula1>
    </dataValidation>
    <dataValidation imeMode="halfAlpha" allowBlank="1" showInputMessage="1" showErrorMessage="1" sqref="G12:G36 O12:O36" xr:uid="{00000000-0002-0000-0200-000003000000}"/>
    <dataValidation imeMode="off" allowBlank="1" showInputMessage="1" showErrorMessage="1" sqref="F6:F7 C6:D6 G4" xr:uid="{00000000-0002-0000-0200-000004000000}"/>
    <dataValidation type="list" allowBlank="1" showInputMessage="1" showErrorMessage="1" sqref="N12 F14:F36" xr:uid="{00000000-0002-0000-0200-000005000000}">
      <formula1>$AG$43:$AG$44</formula1>
    </dataValidation>
    <dataValidation type="list" allowBlank="1" showInputMessage="1" showErrorMessage="1" sqref="F3" xr:uid="{00000000-0002-0000-0200-000006000000}">
      <formula1>$AI$43:$AI$46</formula1>
    </dataValidation>
    <dataValidation imeMode="hiragana" allowBlank="1" showInputMessage="1" showErrorMessage="1" sqref="E14:E36 C4:D4 F8 C7:D8 C5 M12:M36 D12:D36" xr:uid="{00000000-0002-0000-0200-000007000000}"/>
    <dataValidation type="list" allowBlank="1" showInputMessage="1" showErrorMessage="1" prompt="ドロップダウンリストから選択して下さい。" sqref="N13:N36" xr:uid="{00000000-0002-0000-0200-000008000000}">
      <formula1>$AG$43:$AG$44</formula1>
    </dataValidation>
    <dataValidation type="list" allowBlank="1" showInputMessage="1" showErrorMessage="1" sqref="U12:V19" xr:uid="{00000000-0002-0000-0200-000009000000}">
      <formula1>#REF!</formula1>
    </dataValidation>
    <dataValidation type="list" allowBlank="1" showInputMessage="1" showErrorMessage="1" sqref="AE52:AI52 AC53" xr:uid="{00000000-0002-0000-0200-00000A000000}">
      <formula1>$O$31:$O$42</formula1>
    </dataValidation>
    <dataValidation type="list" allowBlank="1" showInputMessage="1" showErrorMessage="1" sqref="F12:F13" xr:uid="{00000000-0002-0000-0200-00000B000000}">
      <formula1>$AJ$34:$AJ$35</formula1>
    </dataValidation>
  </dataValidations>
  <pageMargins left="0" right="0" top="0" bottom="0" header="0.31496062992125984" footer="0.31496062992125984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県選手権男</vt:lpstr>
      <vt:lpstr>県選手権女</vt:lpstr>
      <vt:lpstr>入力例</vt:lpstr>
      <vt:lpstr>県選手権女!Print_Area</vt:lpstr>
      <vt:lpstr>県選手権男!Print_Area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Y Todoroki</cp:lastModifiedBy>
  <cp:lastPrinted>2023-09-04T01:50:21Z</cp:lastPrinted>
  <dcterms:created xsi:type="dcterms:W3CDTF">2005-10-07T05:07:27Z</dcterms:created>
  <dcterms:modified xsi:type="dcterms:W3CDTF">2024-08-17T02:27:50Z</dcterms:modified>
</cp:coreProperties>
</file>